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4bfaf53aa4710edc/Profesores/Organización/"/>
    </mc:Choice>
  </mc:AlternateContent>
  <xr:revisionPtr revIDLastSave="70" documentId="8_{2480B1A1-5375-4D14-BF3D-D3D9C867A648}" xr6:coauthVersionLast="47" xr6:coauthVersionMax="47" xr10:uidLastSave="{086C2A71-9A16-4C8C-AA6D-43473E5657E4}"/>
  <bookViews>
    <workbookView xWindow="-96" yWindow="-96" windowWidth="18192" windowHeight="11592" tabRatio="745" xr2:uid="{00000000-000D-0000-FFFF-FFFF00000000}"/>
  </bookViews>
  <sheets>
    <sheet name="Programación" sheetId="22" r:id="rId1"/>
    <sheet name="Planificación Avanzado" sheetId="18" r:id="rId2"/>
  </sheets>
  <definedNames>
    <definedName name="_xlnm._FilterDatabase" localSheetId="0" hidden="1">Programación!$B$7:$I$97</definedName>
    <definedName name="Año" localSheetId="0">#REF!</definedName>
    <definedName name="Año">#REF!</definedName>
    <definedName name="_xlnm.Print_Area" localSheetId="1">'Planificación Avanzado'!$B$2:$I$3</definedName>
    <definedName name="BigNum">9.99E+307</definedName>
    <definedName name="BigStr">REPT("z",255)</definedName>
    <definedName name="ColumnTitle2">#REF!</definedName>
    <definedName name="ColumnTitle3">#REF!</definedName>
    <definedName name="DateVal">IFERROR(#REF!,"")</definedName>
    <definedName name="DayVal">#REF!</definedName>
    <definedName name="Hora_de_finalización">#REF!</definedName>
    <definedName name="Hora_de_inicio">#REF!</definedName>
    <definedName name="Incremento" localSheetId="0">TIME(0,Programación!MinuteInterval,0)</definedName>
    <definedName name="Incremento">TIME(0,MinuteInterval,0)</definedName>
    <definedName name="LookUpDateAndTime" localSheetId="0">#REF!&amp;#REF!</definedName>
    <definedName name="LookUpDateAndTime">#REF!&amp;#REF!</definedName>
    <definedName name="MinuteInterval" localSheetId="0">--LEFT(Programación!MinuteText,2)</definedName>
    <definedName name="MinuteInterval">--LEFT(MinuteText,2)</definedName>
    <definedName name="MinuteText" localSheetId="0">#REF!</definedName>
    <definedName name="MinuteText">#REF!</definedName>
    <definedName name="MonthName" localSheetId="0">#REF!</definedName>
    <definedName name="MonthName">#REF!</definedName>
    <definedName name="MonthNumber" localSheetId="0">IF(Programación!MonthName="",MONTH(TODAY()),MONTH(1&amp;LEFT(Programación!MonthName,3)))</definedName>
    <definedName name="MonthNumber">IF(MonthName="",MONTH(TODAY()),MONTH(1&amp;LEFT(MonthName,3)))</definedName>
    <definedName name="ReportDay" localSheetId="0">IF([0]!DayVal="",DAY(TODAY()),#REF!)</definedName>
    <definedName name="ReportDay">IF(DayVal="",DAY(TODAY()),#REF!)</definedName>
    <definedName name="ReportMonth" localSheetId="0">IF(Programación!MonthName="",TEXT(MONTH(TODAY()),"mmm"),Programación!MonthName)</definedName>
    <definedName name="ReportMonth">IF(MonthName="",TEXT(MONTH(TODAY()),"mmm"),MonthName)</definedName>
    <definedName name="ReportYear" localSheetId="0">IF(Programación!Año="",YEAR(TODAY()),Programación!Año)</definedName>
    <definedName name="ReportYear">IF(Año="",YEAR(TODAY()),Año)</definedName>
    <definedName name="ScheduleHighlight" localSheetId="0">#REF!</definedName>
    <definedName name="ScheduleHighlight">#REF!</definedName>
    <definedName name="TimesList">#REF!</definedName>
    <definedName name="Titl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22" l="1"/>
  <c r="H49" i="22"/>
  <c r="H79" i="22"/>
  <c r="H9" i="22"/>
  <c r="H86" i="22"/>
  <c r="H48" i="22"/>
  <c r="H64" i="22"/>
  <c r="H65" i="22"/>
  <c r="H41" i="22"/>
  <c r="H50" i="22"/>
  <c r="H10" i="22"/>
  <c r="H68" i="22"/>
  <c r="H69" i="22"/>
  <c r="H42" i="22"/>
  <c r="H70" i="22"/>
  <c r="H51" i="22"/>
  <c r="H11" i="22"/>
  <c r="H12" i="22"/>
  <c r="H13" i="22"/>
  <c r="H87" i="22"/>
  <c r="H14" i="22"/>
  <c r="H63" i="22"/>
  <c r="H95" i="22"/>
  <c r="H15" i="22"/>
  <c r="H16" i="22"/>
  <c r="H52" i="22"/>
  <c r="H17" i="22"/>
  <c r="H18" i="22"/>
  <c r="H88" i="22"/>
  <c r="H19" i="22"/>
  <c r="H89" i="22"/>
  <c r="H20" i="22"/>
  <c r="H21" i="22"/>
  <c r="H71" i="22"/>
  <c r="H22" i="22"/>
  <c r="H66" i="22"/>
  <c r="H53" i="22"/>
  <c r="H54" i="22"/>
  <c r="H80" i="22"/>
  <c r="H93" i="22"/>
  <c r="H55" i="22"/>
  <c r="H56" i="22"/>
  <c r="H90" i="22"/>
  <c r="H23" i="22"/>
  <c r="H72" i="22"/>
  <c r="H73" i="22"/>
  <c r="H24" i="22"/>
  <c r="H25" i="22"/>
  <c r="H26" i="22"/>
  <c r="H27" i="22"/>
  <c r="H28" i="22"/>
  <c r="H29" i="22"/>
  <c r="H94" i="22"/>
  <c r="H30" i="22"/>
  <c r="H31" i="22"/>
  <c r="H32" i="22"/>
  <c r="H96" i="22"/>
  <c r="H33" i="22"/>
  <c r="H74" i="22"/>
  <c r="H34" i="22"/>
  <c r="H35" i="22"/>
  <c r="H81" i="22"/>
  <c r="H75" i="22"/>
  <c r="H57" i="22"/>
  <c r="H43" i="22"/>
  <c r="H44" i="22"/>
  <c r="H82" i="22"/>
  <c r="H45" i="22"/>
  <c r="H36" i="22"/>
  <c r="H83" i="22"/>
  <c r="H37" i="22"/>
  <c r="H38" i="22"/>
  <c r="H76" i="22"/>
  <c r="H77" i="22"/>
  <c r="H46" i="22"/>
  <c r="H58" i="22"/>
  <c r="H59" i="22"/>
  <c r="H78" i="22"/>
  <c r="H60" i="22"/>
  <c r="H61" i="22"/>
  <c r="H47" i="22"/>
  <c r="H91" i="22"/>
  <c r="H92" i="22"/>
  <c r="H39" i="22"/>
  <c r="H40" i="22"/>
  <c r="H62" i="22"/>
  <c r="H84" i="22"/>
  <c r="H67" i="22"/>
  <c r="H85" i="22"/>
  <c r="H8" i="22"/>
  <c r="C14" i="18"/>
  <c r="D14" i="18" s="1"/>
  <c r="E14" i="18" s="1"/>
  <c r="F14" i="18" s="1"/>
  <c r="G14" i="18" s="1"/>
  <c r="H14" i="18" s="1"/>
  <c r="I14" i="18" s="1"/>
  <c r="D4" i="18"/>
  <c r="E4" i="18" s="1"/>
  <c r="F4" i="18" s="1"/>
  <c r="G4" i="18" s="1"/>
  <c r="H4" i="18" s="1"/>
  <c r="I4" i="18" s="1"/>
  <c r="C24" i="18" l="1"/>
  <c r="C34" i="18" s="1"/>
  <c r="D34" i="18" s="1"/>
  <c r="E34" i="18" s="1"/>
  <c r="F34" i="18" s="1"/>
  <c r="G34" i="18" s="1"/>
  <c r="H34" i="18" s="1"/>
  <c r="I34" i="18" s="1"/>
  <c r="C44" i="18"/>
  <c r="D24" i="18"/>
  <c r="E24" i="18" s="1"/>
  <c r="F24" i="18" s="1"/>
  <c r="G24" i="18" s="1"/>
  <c r="H24" i="18" s="1"/>
  <c r="I24" i="18" s="1"/>
  <c r="C54" i="18" l="1"/>
  <c r="D44" i="18"/>
  <c r="E44" i="18" s="1"/>
  <c r="F44" i="18" s="1"/>
  <c r="G44" i="18" s="1"/>
  <c r="H44" i="18" s="1"/>
  <c r="I44" i="18" s="1"/>
  <c r="D54" i="18" l="1"/>
  <c r="E54" i="18" s="1"/>
  <c r="F54" i="18" s="1"/>
  <c r="G54" i="18" s="1"/>
  <c r="H54" i="18" s="1"/>
  <c r="I54" i="18" s="1"/>
</calcChain>
</file>

<file path=xl/sharedStrings.xml><?xml version="1.0" encoding="utf-8"?>
<sst xmlns="http://schemas.openxmlformats.org/spreadsheetml/2006/main" count="204" uniqueCount="121">
  <si>
    <t>Planificación Disponibilidad 4 horas por la mañana y 4 por la tarde.</t>
  </si>
  <si>
    <t>IRPF</t>
  </si>
  <si>
    <t>Apartado</t>
  </si>
  <si>
    <t>Impuestos Especiales</t>
  </si>
  <si>
    <t>Impuestos medioambientales</t>
  </si>
  <si>
    <t>Contrabando</t>
  </si>
  <si>
    <t>Introducción de mercancías. Regímenes aduaneros</t>
  </si>
  <si>
    <t>Elementos de la deuda aduanera</t>
  </si>
  <si>
    <t>La Aduana. Elementos personales, representación</t>
  </si>
  <si>
    <t>Requisitos generales de deducción</t>
  </si>
  <si>
    <t>Tipos impositivos</t>
  </si>
  <si>
    <t>Gestión del impuesto</t>
  </si>
  <si>
    <t>Tributación familiar</t>
  </si>
  <si>
    <t>Ganancias y pérdidas patrimoniales</t>
  </si>
  <si>
    <t>Imputaciones de renta</t>
  </si>
  <si>
    <t>Métodos de determinación de la base imponible.</t>
  </si>
  <si>
    <t xml:space="preserve">Naturaleza, objeto y ámbito de aplicación. Sujeción al impuesto. </t>
  </si>
  <si>
    <t>Los Tribunales Económico-Administrativos</t>
  </si>
  <si>
    <t>Las reclamación económico-administrativas</t>
  </si>
  <si>
    <t xml:space="preserve">El Recurso de reposición </t>
  </si>
  <si>
    <t>La revisión de los actos de carácter tributario en vía administrativa</t>
  </si>
  <si>
    <t>El procedimiento frente a sucesores</t>
  </si>
  <si>
    <t>El procedimiento frente a responsables</t>
  </si>
  <si>
    <t>Embargo de bienes muebles. Otros embargos.</t>
  </si>
  <si>
    <t xml:space="preserve">Embargo de sueldos, salarios y pensiones. </t>
  </si>
  <si>
    <t>Embargo de otros créditos</t>
  </si>
  <si>
    <t>Embargos en entidades de crédito. Procedimiento. Embargo de valores</t>
  </si>
  <si>
    <t>Las diligencias de embargo: concepto, tramitación, motivos de oposición, anotación preventiva de embargo y otras medidas de aseguramiento.</t>
  </si>
  <si>
    <t xml:space="preserve">El embargo. Facultades de la recaudación. Práctica del embargo: orden de embargo. </t>
  </si>
  <si>
    <t>Las garantías de la deuda tributaria: tipos y ejecución de garantías.</t>
  </si>
  <si>
    <t xml:space="preserve">Providencia de apremio: concepto, motivos de impugnación, plazos de ingreso. </t>
  </si>
  <si>
    <t xml:space="preserve">Procedimiento de apremio: características, concurrencia y suspensión del procedimiento.  </t>
  </si>
  <si>
    <t xml:space="preserve">La recaudación en período ejecutivo. Inicio. Efectos. Recargos del período ejecutivo. </t>
  </si>
  <si>
    <t xml:space="preserve">El procedimiento de recaudación en período voluntario. </t>
  </si>
  <si>
    <t>Otras formas de extinción de las deudas: La compensación, la deducción sobre transferencias, la condonación. Insolvencias y crédito incobrable.</t>
  </si>
  <si>
    <t>Aplazamiento y fraccionamiento del pago: requisitos, tramitación, garantías, consecuencias del incumplimiento.</t>
  </si>
  <si>
    <t xml:space="preserve">Medios de extinción de la deuda. El pago o cumplimiento: forma, momento, plazos, imputación, consignación y medios de pago. </t>
  </si>
  <si>
    <t>Las medidas cautelares en el procedimiento inspector.</t>
  </si>
  <si>
    <t>El procedimiento de inspección: iniciación, desarrollo y terminación.</t>
  </si>
  <si>
    <t>La personación de la inspección en el domicilio</t>
  </si>
  <si>
    <t xml:space="preserve">Documentación de las actuaciones de inspección. </t>
  </si>
  <si>
    <t>Funciones y facultades de inspección</t>
  </si>
  <si>
    <t>El procedimiento de comprobación limitada.</t>
  </si>
  <si>
    <t xml:space="preserve">El procedimiento de comprobación de valores. </t>
  </si>
  <si>
    <t>El procedimiento de verificación de datos.</t>
  </si>
  <si>
    <t xml:space="preserve">Los procedimientos de GT Iniciación, trámites y terminación. </t>
  </si>
  <si>
    <t>La obtención de información con trascendencia tributaria.</t>
  </si>
  <si>
    <t xml:space="preserve">Declaraciones informativas. </t>
  </si>
  <si>
    <t>Las retenciones. Los pagos a cuenta.</t>
  </si>
  <si>
    <t xml:space="preserve">Las declaraciones tributarias: Concepto y clases. </t>
  </si>
  <si>
    <t xml:space="preserve">Las notificaciones. </t>
  </si>
  <si>
    <t xml:space="preserve">Obligación de resolver y plazos de resolución. </t>
  </si>
  <si>
    <t xml:space="preserve">Las liquidaciones tributarias. </t>
  </si>
  <si>
    <t>Normas comunes sobre actuaciones y procedimientos tributarios: Fases.</t>
  </si>
  <si>
    <t>El Número de Identificación Fiscal</t>
  </si>
  <si>
    <t>La gestión censal.</t>
  </si>
  <si>
    <t xml:space="preserve">Representación y domicilio fiscal. </t>
  </si>
  <si>
    <t>Derechos y garantías de los obligados tributarios.</t>
  </si>
  <si>
    <t>Importancia</t>
  </si>
  <si>
    <t>El delito fiscal</t>
  </si>
  <si>
    <t>BORRACHERA</t>
  </si>
  <si>
    <t>RESACA</t>
  </si>
  <si>
    <t>Las consulta tributaria</t>
  </si>
  <si>
    <t>Importancia sobre 100</t>
  </si>
  <si>
    <t>Prestaciones accesorias</t>
  </si>
  <si>
    <t xml:space="preserve">Representación </t>
  </si>
  <si>
    <t>Atención a las rectificativas</t>
  </si>
  <si>
    <t xml:space="preserve">Las autoliquidaciones. </t>
  </si>
  <si>
    <t>Observaciones</t>
  </si>
  <si>
    <t>Dominio de la materia</t>
  </si>
  <si>
    <t>Dificultad sobre 100</t>
  </si>
  <si>
    <t xml:space="preserve">Embargo de bienes inmuebles. Anotación preventiva de embargo. </t>
  </si>
  <si>
    <t>Intensidad de estudio recomendada</t>
  </si>
  <si>
    <t>En teoría no entra</t>
  </si>
  <si>
    <t xml:space="preserve">Enajenación de los bienes embargados. Valoración y fijación del tipo. Formas de enajenación. </t>
  </si>
  <si>
    <t>Ojo, novedades normativas</t>
  </si>
  <si>
    <t>Materia</t>
  </si>
  <si>
    <t>General</t>
  </si>
  <si>
    <t>Gestión</t>
  </si>
  <si>
    <t>Inspección</t>
  </si>
  <si>
    <t>Intereses de las actas</t>
  </si>
  <si>
    <t>Actas. Tipos y tramitación</t>
  </si>
  <si>
    <t>Recaudación</t>
  </si>
  <si>
    <t>Sanciones</t>
  </si>
  <si>
    <t>Delito fiscal</t>
  </si>
  <si>
    <t>Infracciones y sanciones. Normas generales</t>
  </si>
  <si>
    <t>Graduación de las sanciones</t>
  </si>
  <si>
    <t>Sanciones 191 a 195</t>
  </si>
  <si>
    <t>Sanciones 196 a 204</t>
  </si>
  <si>
    <t>Sanciones 2025</t>
  </si>
  <si>
    <t>Sanciones Procedimiento</t>
  </si>
  <si>
    <t>Recursos</t>
  </si>
  <si>
    <t>IVA</t>
  </si>
  <si>
    <t>Aduanas</t>
  </si>
  <si>
    <t>Obligación de declarar</t>
  </si>
  <si>
    <t>Deducciones DAMA y DAFAS</t>
  </si>
  <si>
    <t>Rendimientos del trabajo</t>
  </si>
  <si>
    <t>Rendimientos de actividades económicas</t>
  </si>
  <si>
    <t>Rendimientos de capital inmobiliario</t>
  </si>
  <si>
    <t>Rendimientos de capital mobiliario</t>
  </si>
  <si>
    <t>Este año ha habido novedades</t>
  </si>
  <si>
    <t>Regímenes especiales</t>
  </si>
  <si>
    <t>Concepto de empresario</t>
  </si>
  <si>
    <t>Entregas de bienes y prestaciones de servicios</t>
  </si>
  <si>
    <t>Entregas intracomunitarias</t>
  </si>
  <si>
    <t>Exenciones en general</t>
  </si>
  <si>
    <t>Exenciones inmobiliarias</t>
  </si>
  <si>
    <t>Devengo</t>
  </si>
  <si>
    <t>Base Imponible</t>
  </si>
  <si>
    <t>Lugar de realización</t>
  </si>
  <si>
    <t>Prorrata y regularizaciones</t>
  </si>
  <si>
    <t>Sujeto pasivo</t>
  </si>
  <si>
    <t>La prescripción</t>
  </si>
  <si>
    <t>Libros registros y facturas</t>
  </si>
  <si>
    <t>Orden aparición en el temario</t>
  </si>
  <si>
    <t>Ponderaciones</t>
  </si>
  <si>
    <t>Dificultad de estudio</t>
  </si>
  <si>
    <t>Es la dificultad que plantea el estudio. Mayor dificultad, menor recomendación. Pondera a la baja</t>
  </si>
  <si>
    <t>Es el control que tienes de la materia. Mayor control, menor recomendación. Pondera a la baja</t>
  </si>
  <si>
    <t>Es la presencia en los exámenes en los último años. Mayor presencia, mayor recomendación. Pondera al alza</t>
  </si>
  <si>
    <t>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</si>
</sst>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: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</font>
    <font>
      <b/>
      <sz val="16"/>
      <color theme="0"/>
      <name val="Calibri"/>
      <family val="2"/>
    </font>
    <font>
      <sz val="11"/>
      <color theme="4"/>
      <name val="Segoe Print"/>
    </font>
    <font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90"/>
      <color theme="4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20"/>
      <color theme="0"/>
      <name val="Calibri"/>
      <family val="2"/>
    </font>
    <font>
      <b/>
      <sz val="12"/>
      <color theme="1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/>
      <bottom style="hair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>
      <alignment vertical="center"/>
    </xf>
    <xf numFmtId="164" fontId="1" fillId="0" borderId="0" applyFill="0">
      <alignment horizontal="left" indent="1"/>
    </xf>
    <xf numFmtId="0" fontId="1" fillId="8" borderId="8" applyNumberFormat="0" applyAlignment="0" applyProtection="0"/>
    <xf numFmtId="0" fontId="24" fillId="0" borderId="15">
      <alignment vertical="center"/>
    </xf>
    <xf numFmtId="0" fontId="24" fillId="39" borderId="16">
      <alignment horizontal="center" vertical="center" wrapText="1"/>
      <protection locked="0"/>
    </xf>
    <xf numFmtId="0" fontId="25" fillId="38" borderId="17">
      <alignment horizontal="left" vertical="center"/>
    </xf>
    <xf numFmtId="0" fontId="25" fillId="38" borderId="18">
      <alignment horizontal="left" vertical="center"/>
    </xf>
    <xf numFmtId="0" fontId="5" fillId="40" borderId="19">
      <alignment horizontal="left" indent="1"/>
    </xf>
    <xf numFmtId="0" fontId="16" fillId="33" borderId="20">
      <alignment horizontal="left" vertical="center" indent="1"/>
    </xf>
    <xf numFmtId="0" fontId="26" fillId="41" borderId="0" applyNumberFormat="0" applyBorder="0" applyAlignment="0" applyProtection="0"/>
    <xf numFmtId="0" fontId="25" fillId="38" borderId="21" applyNumberFormat="0" applyFont="0">
      <alignment horizontal="left" vertical="center"/>
    </xf>
    <xf numFmtId="0" fontId="16" fillId="0" borderId="0">
      <alignment horizontal="left" indent="3"/>
    </xf>
    <xf numFmtId="0" fontId="27" fillId="0" borderId="0">
      <alignment horizontal="center" vertical="top"/>
    </xf>
    <xf numFmtId="0" fontId="28" fillId="0" borderId="0">
      <alignment horizontal="center" vertical="center"/>
    </xf>
    <xf numFmtId="0" fontId="29" fillId="41" borderId="0" applyNumberFormat="0" applyAlignment="0" applyProtection="0"/>
    <xf numFmtId="0" fontId="30" fillId="42" borderId="0">
      <alignment vertical="center"/>
    </xf>
    <xf numFmtId="0" fontId="31" fillId="0" borderId="0" applyNumberFormat="0" applyFill="0" applyBorder="0" applyAlignment="0" applyProtection="0"/>
  </cellStyleXfs>
  <cellXfs count="41">
    <xf numFmtId="0" fontId="0" fillId="0" borderId="0" xfId="0"/>
    <xf numFmtId="0" fontId="19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14" fontId="23" fillId="36" borderId="13" xfId="36" applyNumberFormat="1" applyFont="1" applyFill="1" applyBorder="1" applyAlignment="1">
      <alignment horizontal="center" vertical="center"/>
    </xf>
    <xf numFmtId="0" fontId="19" fillId="35" borderId="13" xfId="0" applyFont="1" applyFill="1" applyBorder="1" applyAlignment="1">
      <alignment horizontal="center" vertical="center"/>
    </xf>
    <xf numFmtId="0" fontId="21" fillId="45" borderId="25" xfId="0" applyFont="1" applyFill="1" applyBorder="1" applyAlignment="1" applyProtection="1">
      <alignment horizontal="center" vertical="center" wrapText="1"/>
      <protection locked="0"/>
    </xf>
    <xf numFmtId="0" fontId="21" fillId="45" borderId="25" xfId="0" applyFont="1" applyFill="1" applyBorder="1" applyAlignment="1" applyProtection="1">
      <alignment vertical="center" wrapText="1"/>
      <protection locked="0"/>
    </xf>
    <xf numFmtId="0" fontId="21" fillId="45" borderId="25" xfId="0" applyFont="1" applyFill="1" applyBorder="1" applyAlignment="1" applyProtection="1">
      <alignment horizontal="left" vertical="center" wrapText="1"/>
      <protection locked="0"/>
    </xf>
    <xf numFmtId="0" fontId="21" fillId="45" borderId="26" xfId="0" applyFont="1" applyFill="1" applyBorder="1" applyAlignment="1" applyProtection="1">
      <alignment horizontal="left" vertical="center" wrapText="1"/>
      <protection locked="0"/>
    </xf>
    <xf numFmtId="0" fontId="22" fillId="36" borderId="27" xfId="0" applyFont="1" applyFill="1" applyBorder="1" applyAlignment="1">
      <alignment horizontal="center" vertical="center"/>
    </xf>
    <xf numFmtId="14" fontId="23" fillId="36" borderId="27" xfId="36" applyNumberFormat="1" applyFont="1" applyFill="1" applyBorder="1" applyAlignment="1">
      <alignment horizontal="center" vertical="center"/>
    </xf>
    <xf numFmtId="0" fontId="19" fillId="35" borderId="27" xfId="0" applyFont="1" applyFill="1" applyBorder="1" applyAlignment="1">
      <alignment horizontal="center" vertical="center"/>
    </xf>
    <xf numFmtId="0" fontId="20" fillId="34" borderId="27" xfId="0" applyFont="1" applyFill="1" applyBorder="1" applyAlignment="1">
      <alignment vertical="center" wrapText="1"/>
    </xf>
    <xf numFmtId="0" fontId="18" fillId="34" borderId="27" xfId="0" applyFont="1" applyFill="1" applyBorder="1" applyAlignment="1">
      <alignment vertical="center"/>
    </xf>
    <xf numFmtId="0" fontId="32" fillId="34" borderId="27" xfId="0" applyFont="1" applyFill="1" applyBorder="1" applyAlignment="1">
      <alignment vertical="center" wrapText="1"/>
    </xf>
    <xf numFmtId="14" fontId="23" fillId="48" borderId="27" xfId="36" applyNumberFormat="1" applyFont="1" applyFill="1" applyBorder="1" applyAlignment="1">
      <alignment horizontal="center" vertical="center"/>
    </xf>
    <xf numFmtId="0" fontId="20" fillId="48" borderId="27" xfId="0" applyFont="1" applyFill="1" applyBorder="1" applyAlignment="1">
      <alignment vertical="center" wrapText="1"/>
    </xf>
    <xf numFmtId="0" fontId="32" fillId="48" borderId="27" xfId="0" applyFont="1" applyFill="1" applyBorder="1" applyAlignment="1">
      <alignment vertical="center" wrapText="1"/>
    </xf>
    <xf numFmtId="0" fontId="21" fillId="33" borderId="0" xfId="0" applyFont="1" applyFill="1" applyAlignment="1" applyProtection="1">
      <alignment vertical="center" wrapText="1"/>
      <protection locked="0"/>
    </xf>
    <xf numFmtId="0" fontId="21" fillId="33" borderId="0" xfId="0" applyFont="1" applyFill="1" applyAlignment="1" applyProtection="1">
      <alignment horizontal="left" vertical="center" wrapText="1"/>
      <protection locked="0"/>
    </xf>
    <xf numFmtId="0" fontId="21" fillId="33" borderId="0" xfId="0" applyFont="1" applyFill="1" applyAlignment="1" applyProtection="1">
      <alignment horizontal="center" vertical="center" wrapText="1"/>
      <protection locked="0"/>
    </xf>
    <xf numFmtId="0" fontId="21" fillId="33" borderId="0" xfId="0" applyFont="1" applyFill="1" applyAlignment="1" applyProtection="1">
      <alignment horizontal="right" vertical="center" wrapText="1"/>
      <protection locked="0"/>
    </xf>
    <xf numFmtId="0" fontId="21" fillId="46" borderId="27" xfId="0" applyFont="1" applyFill="1" applyBorder="1" applyAlignment="1" applyProtection="1">
      <alignment horizontal="center" vertical="center" wrapText="1"/>
      <protection locked="0"/>
    </xf>
    <xf numFmtId="0" fontId="34" fillId="43" borderId="25" xfId="0" applyFont="1" applyFill="1" applyBorder="1" applyAlignment="1" applyProtection="1">
      <alignment horizontal="center" vertical="center" wrapText="1"/>
      <protection locked="0"/>
    </xf>
    <xf numFmtId="0" fontId="33" fillId="43" borderId="25" xfId="0" applyFont="1" applyFill="1" applyBorder="1" applyAlignment="1" applyProtection="1">
      <alignment horizontal="left" vertical="center" wrapText="1" indent="1"/>
      <protection locked="0"/>
    </xf>
    <xf numFmtId="0" fontId="33" fillId="43" borderId="25" xfId="0" applyFont="1" applyFill="1" applyBorder="1" applyAlignment="1" applyProtection="1">
      <alignment horizontal="center" vertical="center" wrapText="1"/>
      <protection locked="0"/>
    </xf>
    <xf numFmtId="1" fontId="21" fillId="45" borderId="25" xfId="0" applyNumberFormat="1" applyFont="1" applyFill="1" applyBorder="1" applyAlignment="1" applyProtection="1">
      <alignment horizontal="center" vertical="center" wrapText="1"/>
      <protection locked="0"/>
    </xf>
    <xf numFmtId="0" fontId="16" fillId="33" borderId="0" xfId="0" applyFont="1" applyFill="1" applyAlignment="1" applyProtection="1">
      <alignment horizontal="center" vertical="center" wrapText="1"/>
      <protection locked="0"/>
    </xf>
    <xf numFmtId="0" fontId="21" fillId="33" borderId="28" xfId="0" applyFont="1" applyFill="1" applyBorder="1" applyAlignment="1" applyProtection="1">
      <alignment horizontal="left" vertical="center" wrapText="1"/>
      <protection locked="0"/>
    </xf>
    <xf numFmtId="0" fontId="21" fillId="33" borderId="0" xfId="0" applyFont="1" applyFill="1" applyAlignment="1" applyProtection="1">
      <alignment horizontal="left" vertical="center" wrapText="1"/>
      <protection locked="0"/>
    </xf>
    <xf numFmtId="0" fontId="18" fillId="47" borderId="14" xfId="0" applyFont="1" applyFill="1" applyBorder="1" applyAlignment="1">
      <alignment horizontal="center" vertical="center"/>
    </xf>
    <xf numFmtId="0" fontId="35" fillId="37" borderId="14" xfId="0" applyFont="1" applyFill="1" applyBorder="1" applyAlignment="1">
      <alignment horizontal="center" vertical="center" wrapText="1"/>
    </xf>
    <xf numFmtId="0" fontId="36" fillId="44" borderId="22" xfId="0" applyFont="1" applyFill="1" applyBorder="1" applyAlignment="1">
      <alignment horizontal="center" vertical="center" wrapText="1"/>
    </xf>
    <xf numFmtId="0" fontId="36" fillId="44" borderId="23" xfId="0" applyFont="1" applyFill="1" applyBorder="1" applyAlignment="1">
      <alignment horizontal="center" vertical="center" wrapText="1"/>
    </xf>
    <xf numFmtId="0" fontId="36" fillId="44" borderId="24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/>
    </xf>
    <xf numFmtId="0" fontId="18" fillId="34" borderId="11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19" fillId="33" borderId="29" xfId="0" applyFont="1" applyFill="1" applyBorder="1" applyAlignment="1">
      <alignment horizontal="left" vertical="center" wrapText="1"/>
    </xf>
    <xf numFmtId="0" fontId="19" fillId="33" borderId="30" xfId="0" applyFont="1" applyFill="1" applyBorder="1" applyAlignment="1">
      <alignment horizontal="left" vertical="center" wrapText="1"/>
    </xf>
  </cellXfs>
  <cellStyles count="5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orde" xfId="52" xr:uid="{F60BD1D8-A54C-4CCA-880F-D5C20D8BFC97}"/>
    <cellStyle name="Bueno" xfId="6" builtinId="26" customBuiltin="1"/>
    <cellStyle name="Cálculo" xfId="11" builtinId="22" customBuiltin="1"/>
    <cellStyle name="Casilla de verificación" xfId="46" xr:uid="{C0A0EA5D-152D-41DC-A979-B4D688CB20FE}"/>
    <cellStyle name="Celda de comprobación" xfId="13" builtinId="23" customBuiltin="1"/>
    <cellStyle name="Celda vinculada" xfId="12" builtinId="24" customBuiltin="1"/>
    <cellStyle name="Detalles_Semana" xfId="47" xr:uid="{280F0EEB-F81E-43D6-89A9-D818F2BB3641}"/>
    <cellStyle name="Día" xfId="54" xr:uid="{E8A3A970-2F9A-4738-A023-0AC12CAD5789}"/>
    <cellStyle name="Día de la semana" xfId="49" xr:uid="{1E086608-5BCC-4FBF-955A-A09608B7EB62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Fecha" xfId="55" xr:uid="{A39A9D98-106A-4CE7-8A0F-6CCC4FD07947}"/>
    <cellStyle name="Hora" xfId="43" xr:uid="{99C52A9D-25C7-4628-8704-8F6A195BFA05}"/>
    <cellStyle name="Incorrecto" xfId="7" builtinId="27" customBuiltin="1"/>
    <cellStyle name="Inferior_CasillaDeVerificación_Borde" xfId="45" xr:uid="{A129A217-AA28-4E18-A0B1-A394F72ABBD5}"/>
    <cellStyle name="Neutral" xfId="8" builtinId="28" customBuiltin="1"/>
    <cellStyle name="Normal" xfId="0" builtinId="0"/>
    <cellStyle name="Normal 2" xfId="42" xr:uid="{C80B9EF0-1D91-42AB-B780-23B97916F845}"/>
    <cellStyle name="Notas" xfId="15" builtinId="10" customBuiltin="1"/>
    <cellStyle name="Notas 2" xfId="44" xr:uid="{32EADD42-F399-42A9-8474-DB67BD1F5E90}"/>
    <cellStyle name="Relleno" xfId="57" xr:uid="{478E1C59-9A6B-4362-8EB1-8A109F02EEE9}"/>
    <cellStyle name="Resaltar" xfId="50" xr:uid="{607929DB-76C3-4B88-BC91-C740AED8E6AD}"/>
    <cellStyle name="Salida" xfId="10" builtinId="21" customBuiltin="1"/>
    <cellStyle name="Sangría" xfId="53" xr:uid="{A991FEAA-9A9D-4EFC-AD9A-D0A98E960B43}"/>
    <cellStyle name="Semana_Derecha_Esquina" xfId="48" xr:uid="{78115794-A517-4277-83E8-49B6CB4AE583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2 2" xfId="56" xr:uid="{FA1C1173-E692-4368-AAA4-574453E90ACA}"/>
    <cellStyle name="Título 3" xfId="4" builtinId="18" customBuiltin="1"/>
    <cellStyle name="Título 3 2" xfId="51" xr:uid="{0B2A57B3-743C-4483-875F-01982DD04E55}"/>
    <cellStyle name="Título 4" xfId="58" xr:uid="{CF772F73-9DCA-4D92-BDF7-5FCF33816D34}"/>
    <cellStyle name="Total" xfId="17" builtinId="25" customBuiltin="1"/>
  </cellStyles>
  <dxfs count="4"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Programación diaria" pivot="0" count="4" xr9:uid="{63BF579A-FBFF-4586-B8A3-CA9E512D5F0D}">
      <tableStyleElement type="wholeTable" dxfId="3"/>
      <tableStyleElement type="headerRow" dxfId="2"/>
      <tableStyleElement type="firstRowStripe" dxfId="1"/>
      <tableStyleElement type="secondRowStripe" dxfId="0"/>
    </tableStyle>
  </tableStyles>
  <colors>
    <mruColors>
      <color rgb="FFFFCCCC"/>
      <color rgb="FFE9F3F7"/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220980</xdr:colOff>
      <xdr:row>0</xdr:row>
      <xdr:rowOff>0</xdr:rowOff>
    </xdr:from>
    <xdr:to>
      <xdr:col>8</xdr:col>
      <xdr:colOff>1756410</xdr:colOff>
      <xdr:row>5</xdr:row>
      <xdr:rowOff>99486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AC65984-381C-41DC-496B-628897931F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59" t="21943" r="4820" b="22388"/>
        <a:stretch/>
      </xdr:blipFill>
      <xdr:spPr>
        <a:xfrm>
          <a:off x="8702040" y="0"/>
          <a:ext cx="1535430" cy="876726"/>
        </a:xfrm>
        <a:prstGeom prst="rect">
          <a:avLst/>
        </a:prstGeom>
      </xdr:spPr>
    </xdr:pic>
    <xdr:clientData/>
  </xdr:twoCellAnchor>
  <xdr:twoCellAnchor editAs="absolute">
    <xdr:from>
      <xdr:col>0</xdr:col>
      <xdr:colOff>125730</xdr:colOff>
      <xdr:row>0</xdr:row>
      <xdr:rowOff>0</xdr:rowOff>
    </xdr:from>
    <xdr:to>
      <xdr:col>2</xdr:col>
      <xdr:colOff>2205990</xdr:colOff>
      <xdr:row>4</xdr:row>
      <xdr:rowOff>138950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40B5A7-6229-7D76-5BD9-85C49F2B1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" y="0"/>
          <a:ext cx="2842260" cy="76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9886-A66C-4A89-972C-26C05053C45D}">
  <dimension ref="B1:I97"/>
  <sheetViews>
    <sheetView tabSelected="1" zoomScaleNormal="100" workbookViewId="0">
      <pane ySplit="7" topLeftCell="A8" activePane="bottomLeft" state="frozen"/>
      <selection pane="bottomLeft" activeCell="D3" sqref="D3"/>
    </sheetView>
  </sheetViews>
  <sheetFormatPr baseColWidth="10" defaultColWidth="11" defaultRowHeight="11.7" x14ac:dyDescent="0.55000000000000004"/>
  <cols>
    <col min="1" max="1" width="2.68359375" style="19" customWidth="1"/>
    <col min="2" max="2" width="7.83984375" style="19" bestFit="1" customWidth="1"/>
    <col min="3" max="3" width="52.15625" style="19" bestFit="1" customWidth="1"/>
    <col min="4" max="4" width="8.7890625" style="21" bestFit="1" customWidth="1"/>
    <col min="5" max="5" width="10.734375" style="19" bestFit="1" customWidth="1"/>
    <col min="6" max="6" width="10.734375" style="19" customWidth="1"/>
    <col min="7" max="8" width="12.1015625" style="19" customWidth="1"/>
    <col min="9" max="9" width="25.5234375" style="20" customWidth="1"/>
    <col min="10" max="16384" width="11" style="19"/>
  </cols>
  <sheetData>
    <row r="1" spans="2:9" ht="14.4" x14ac:dyDescent="0.55000000000000004">
      <c r="C1" s="28" t="s">
        <v>115</v>
      </c>
      <c r="D1" s="28"/>
      <c r="E1" s="28"/>
      <c r="F1" s="28"/>
      <c r="G1" s="28"/>
      <c r="H1" s="28"/>
    </row>
    <row r="2" spans="2:9" x14ac:dyDescent="0.55000000000000004">
      <c r="C2" s="22" t="s">
        <v>58</v>
      </c>
      <c r="D2" s="23">
        <v>3</v>
      </c>
      <c r="E2" s="29" t="s">
        <v>119</v>
      </c>
      <c r="F2" s="30"/>
      <c r="G2" s="30"/>
      <c r="H2" s="30"/>
      <c r="I2" s="30"/>
    </row>
    <row r="3" spans="2:9" x14ac:dyDescent="0.55000000000000004">
      <c r="C3" s="22" t="s">
        <v>116</v>
      </c>
      <c r="D3" s="23">
        <v>1</v>
      </c>
      <c r="E3" s="29" t="s">
        <v>117</v>
      </c>
      <c r="F3" s="30"/>
      <c r="G3" s="30"/>
      <c r="H3" s="30"/>
      <c r="I3" s="30"/>
    </row>
    <row r="4" spans="2:9" x14ac:dyDescent="0.55000000000000004">
      <c r="C4" s="22" t="s">
        <v>69</v>
      </c>
      <c r="D4" s="23">
        <v>1</v>
      </c>
      <c r="E4" s="29" t="s">
        <v>118</v>
      </c>
      <c r="F4" s="30"/>
      <c r="G4" s="30"/>
      <c r="H4" s="30"/>
      <c r="I4" s="30"/>
    </row>
    <row r="6" spans="2:9" ht="12" thickBot="1" x14ac:dyDescent="0.6"/>
    <row r="7" spans="2:9" ht="39" thickBot="1" x14ac:dyDescent="0.6">
      <c r="B7" s="24" t="s">
        <v>114</v>
      </c>
      <c r="C7" s="25" t="s">
        <v>2</v>
      </c>
      <c r="D7" s="26" t="s">
        <v>76</v>
      </c>
      <c r="E7" s="26" t="s">
        <v>63</v>
      </c>
      <c r="F7" s="26" t="s">
        <v>70</v>
      </c>
      <c r="G7" s="26" t="s">
        <v>69</v>
      </c>
      <c r="H7" s="26" t="s">
        <v>72</v>
      </c>
      <c r="I7" s="25" t="s">
        <v>68</v>
      </c>
    </row>
    <row r="8" spans="2:9" ht="12" thickBot="1" x14ac:dyDescent="0.6">
      <c r="B8" s="6">
        <v>1</v>
      </c>
      <c r="C8" s="7" t="s">
        <v>64</v>
      </c>
      <c r="D8" s="6" t="s">
        <v>77</v>
      </c>
      <c r="E8" s="6">
        <v>90</v>
      </c>
      <c r="F8" s="6">
        <v>90</v>
      </c>
      <c r="G8" s="6">
        <v>25</v>
      </c>
      <c r="H8" s="27">
        <f>(($D$2*E8)+$D$3*F8)/G8*$D$4</f>
        <v>14.4</v>
      </c>
      <c r="I8" s="8"/>
    </row>
    <row r="9" spans="2:9" ht="12" thickBot="1" x14ac:dyDescent="0.6">
      <c r="B9" s="6">
        <v>5</v>
      </c>
      <c r="C9" s="7" t="s">
        <v>112</v>
      </c>
      <c r="D9" s="6" t="s">
        <v>77</v>
      </c>
      <c r="E9" s="6">
        <v>100</v>
      </c>
      <c r="F9" s="6">
        <v>50</v>
      </c>
      <c r="G9" s="6">
        <v>50</v>
      </c>
      <c r="H9" s="27">
        <f>(($D$2*E9)+$D$3*F9)/G9*$D$4</f>
        <v>7</v>
      </c>
      <c r="I9" s="8"/>
    </row>
    <row r="10" spans="2:9" ht="12" thickBot="1" x14ac:dyDescent="0.6">
      <c r="B10" s="6">
        <v>12</v>
      </c>
      <c r="C10" s="7" t="s">
        <v>51</v>
      </c>
      <c r="D10" s="6" t="s">
        <v>78</v>
      </c>
      <c r="E10" s="6">
        <v>100</v>
      </c>
      <c r="F10" s="6">
        <v>50</v>
      </c>
      <c r="G10" s="6">
        <v>50</v>
      </c>
      <c r="H10" s="27">
        <f>(($D$2*E10)+$D$3*F10)/G10*$D$4</f>
        <v>7</v>
      </c>
      <c r="I10" s="8"/>
    </row>
    <row r="11" spans="2:9" ht="12" thickBot="1" x14ac:dyDescent="0.6">
      <c r="B11" s="6">
        <v>18</v>
      </c>
      <c r="C11" s="7" t="s">
        <v>46</v>
      </c>
      <c r="D11" s="6" t="s">
        <v>78</v>
      </c>
      <c r="E11" s="6">
        <v>100</v>
      </c>
      <c r="F11" s="6">
        <v>50</v>
      </c>
      <c r="G11" s="6">
        <v>50</v>
      </c>
      <c r="H11" s="27">
        <f>(($D$2*E11)+$D$3*F11)/G11*$D$4</f>
        <v>7</v>
      </c>
      <c r="I11" s="8"/>
    </row>
    <row r="12" spans="2:9" ht="12" thickBot="1" x14ac:dyDescent="0.6">
      <c r="B12" s="6">
        <v>19</v>
      </c>
      <c r="C12" s="7" t="s">
        <v>45</v>
      </c>
      <c r="D12" s="6" t="s">
        <v>78</v>
      </c>
      <c r="E12" s="6">
        <v>100</v>
      </c>
      <c r="F12" s="6">
        <v>50</v>
      </c>
      <c r="G12" s="6">
        <v>50</v>
      </c>
      <c r="H12" s="27">
        <f>(($D$2*E12)+$D$3*F12)/G12*$D$4</f>
        <v>7</v>
      </c>
      <c r="I12" s="8"/>
    </row>
    <row r="13" spans="2:9" ht="12" thickBot="1" x14ac:dyDescent="0.6">
      <c r="B13" s="6">
        <v>20</v>
      </c>
      <c r="C13" s="7" t="s">
        <v>44</v>
      </c>
      <c r="D13" s="6" t="s">
        <v>78</v>
      </c>
      <c r="E13" s="6">
        <v>100</v>
      </c>
      <c r="F13" s="6">
        <v>50</v>
      </c>
      <c r="G13" s="6">
        <v>50</v>
      </c>
      <c r="H13" s="27">
        <f>(($D$2*E13)+$D$3*F13)/G13*$D$4</f>
        <v>7</v>
      </c>
      <c r="I13" s="8"/>
    </row>
    <row r="14" spans="2:9" ht="12" thickBot="1" x14ac:dyDescent="0.6">
      <c r="B14" s="6">
        <v>22</v>
      </c>
      <c r="C14" s="7" t="s">
        <v>42</v>
      </c>
      <c r="D14" s="6" t="s">
        <v>78</v>
      </c>
      <c r="E14" s="6">
        <v>100</v>
      </c>
      <c r="F14" s="6">
        <v>50</v>
      </c>
      <c r="G14" s="6">
        <v>50</v>
      </c>
      <c r="H14" s="27">
        <f>(($D$2*E14)+$D$3*F14)/G14*$D$4</f>
        <v>7</v>
      </c>
      <c r="I14" s="8"/>
    </row>
    <row r="15" spans="2:9" ht="12" thickBot="1" x14ac:dyDescent="0.6">
      <c r="B15" s="6">
        <v>25</v>
      </c>
      <c r="C15" s="7" t="s">
        <v>39</v>
      </c>
      <c r="D15" s="6" t="s">
        <v>79</v>
      </c>
      <c r="E15" s="6">
        <v>100</v>
      </c>
      <c r="F15" s="6">
        <v>50</v>
      </c>
      <c r="G15" s="6">
        <v>50</v>
      </c>
      <c r="H15" s="27">
        <f>(($D$2*E15)+$D$3*F15)/G15*$D$4</f>
        <v>7</v>
      </c>
      <c r="I15" s="8"/>
    </row>
    <row r="16" spans="2:9" ht="12" thickBot="1" x14ac:dyDescent="0.6">
      <c r="B16" s="6">
        <v>26</v>
      </c>
      <c r="C16" s="7" t="s">
        <v>38</v>
      </c>
      <c r="D16" s="6" t="s">
        <v>79</v>
      </c>
      <c r="E16" s="6">
        <v>100</v>
      </c>
      <c r="F16" s="6">
        <v>50</v>
      </c>
      <c r="G16" s="6">
        <v>50</v>
      </c>
      <c r="H16" s="27">
        <f>(($D$2*E16)+$D$3*F16)/G16*$D$4</f>
        <v>7</v>
      </c>
      <c r="I16" s="8"/>
    </row>
    <row r="17" spans="2:9" ht="12" thickBot="1" x14ac:dyDescent="0.6">
      <c r="B17" s="6">
        <v>28</v>
      </c>
      <c r="C17" s="7" t="s">
        <v>81</v>
      </c>
      <c r="D17" s="6" t="s">
        <v>79</v>
      </c>
      <c r="E17" s="6">
        <v>100</v>
      </c>
      <c r="F17" s="6">
        <v>50</v>
      </c>
      <c r="G17" s="6">
        <v>50</v>
      </c>
      <c r="H17" s="27">
        <f>(($D$2*E17)+$D$3*F17)/G17*$D$4</f>
        <v>7</v>
      </c>
      <c r="I17" s="8"/>
    </row>
    <row r="18" spans="2:9" ht="12" thickBot="1" x14ac:dyDescent="0.6">
      <c r="B18" s="6">
        <v>29</v>
      </c>
      <c r="C18" s="7" t="s">
        <v>80</v>
      </c>
      <c r="D18" s="6" t="s">
        <v>79</v>
      </c>
      <c r="E18" s="6">
        <v>100</v>
      </c>
      <c r="F18" s="6">
        <v>50</v>
      </c>
      <c r="G18" s="6">
        <v>50</v>
      </c>
      <c r="H18" s="27">
        <f>(($D$2*E18)+$D$3*F18)/G18*$D$4</f>
        <v>7</v>
      </c>
      <c r="I18" s="8"/>
    </row>
    <row r="19" spans="2:9" ht="12" thickBot="1" x14ac:dyDescent="0.6">
      <c r="B19" s="6">
        <v>31</v>
      </c>
      <c r="C19" s="7" t="s">
        <v>35</v>
      </c>
      <c r="D19" s="6" t="s">
        <v>82</v>
      </c>
      <c r="E19" s="6">
        <v>100</v>
      </c>
      <c r="F19" s="6">
        <v>50</v>
      </c>
      <c r="G19" s="6">
        <v>50</v>
      </c>
      <c r="H19" s="27">
        <f>(($D$2*E19)+$D$3*F19)/G19*$D$4</f>
        <v>7</v>
      </c>
      <c r="I19" s="8"/>
    </row>
    <row r="20" spans="2:9" ht="12" thickBot="1" x14ac:dyDescent="0.6">
      <c r="B20" s="6">
        <v>33</v>
      </c>
      <c r="C20" s="7" t="s">
        <v>33</v>
      </c>
      <c r="D20" s="6" t="s">
        <v>82</v>
      </c>
      <c r="E20" s="6">
        <v>100</v>
      </c>
      <c r="F20" s="6">
        <v>50</v>
      </c>
      <c r="G20" s="6">
        <v>50</v>
      </c>
      <c r="H20" s="27">
        <f>(($D$2*E20)+$D$3*F20)/G20*$D$4</f>
        <v>7</v>
      </c>
      <c r="I20" s="8"/>
    </row>
    <row r="21" spans="2:9" ht="12" thickBot="1" x14ac:dyDescent="0.6">
      <c r="B21" s="6">
        <v>34</v>
      </c>
      <c r="C21" s="7" t="s">
        <v>32</v>
      </c>
      <c r="D21" s="6" t="s">
        <v>82</v>
      </c>
      <c r="E21" s="6">
        <v>100</v>
      </c>
      <c r="F21" s="6">
        <v>50</v>
      </c>
      <c r="G21" s="6">
        <v>50</v>
      </c>
      <c r="H21" s="27">
        <f>(($D$2*E21)+$D$3*F21)/G21*$D$4</f>
        <v>7</v>
      </c>
      <c r="I21" s="8"/>
    </row>
    <row r="22" spans="2:9" ht="12" thickBot="1" x14ac:dyDescent="0.6">
      <c r="B22" s="6">
        <v>36</v>
      </c>
      <c r="C22" s="7" t="s">
        <v>30</v>
      </c>
      <c r="D22" s="6" t="s">
        <v>82</v>
      </c>
      <c r="E22" s="6">
        <v>100</v>
      </c>
      <c r="F22" s="6">
        <v>50</v>
      </c>
      <c r="G22" s="6">
        <v>50</v>
      </c>
      <c r="H22" s="27">
        <f>(($D$2*E22)+$D$3*F22)/G22*$D$4</f>
        <v>7</v>
      </c>
      <c r="I22" s="8"/>
    </row>
    <row r="23" spans="2:9" ht="12" thickBot="1" x14ac:dyDescent="0.6">
      <c r="B23" s="6">
        <v>45</v>
      </c>
      <c r="C23" s="7" t="s">
        <v>74</v>
      </c>
      <c r="D23" s="6" t="s">
        <v>82</v>
      </c>
      <c r="E23" s="6">
        <v>100</v>
      </c>
      <c r="F23" s="6">
        <v>50</v>
      </c>
      <c r="G23" s="6">
        <v>50</v>
      </c>
      <c r="H23" s="27">
        <f>(($D$2*E23)+$D$3*F23)/G23*$D$4</f>
        <v>7</v>
      </c>
      <c r="I23" s="8" t="s">
        <v>75</v>
      </c>
    </row>
    <row r="24" spans="2:9" ht="12" thickBot="1" x14ac:dyDescent="0.6">
      <c r="B24" s="6">
        <v>48</v>
      </c>
      <c r="C24" s="7" t="s">
        <v>85</v>
      </c>
      <c r="D24" s="6" t="s">
        <v>83</v>
      </c>
      <c r="E24" s="6">
        <v>100</v>
      </c>
      <c r="F24" s="6">
        <v>50</v>
      </c>
      <c r="G24" s="6">
        <v>50</v>
      </c>
      <c r="H24" s="27">
        <f>(($D$2*E24)+$D$3*F24)/G24*$D$4</f>
        <v>7</v>
      </c>
      <c r="I24" s="8"/>
    </row>
    <row r="25" spans="2:9" ht="12" thickBot="1" x14ac:dyDescent="0.6">
      <c r="B25" s="6">
        <v>49</v>
      </c>
      <c r="C25" s="7" t="s">
        <v>86</v>
      </c>
      <c r="D25" s="6" t="s">
        <v>83</v>
      </c>
      <c r="E25" s="6">
        <v>100</v>
      </c>
      <c r="F25" s="6">
        <v>50</v>
      </c>
      <c r="G25" s="6">
        <v>50</v>
      </c>
      <c r="H25" s="27">
        <f>(($D$2*E25)+$D$3*F25)/G25*$D$4</f>
        <v>7</v>
      </c>
      <c r="I25" s="8"/>
    </row>
    <row r="26" spans="2:9" ht="12" thickBot="1" x14ac:dyDescent="0.6">
      <c r="B26" s="6">
        <v>50</v>
      </c>
      <c r="C26" s="7" t="s">
        <v>87</v>
      </c>
      <c r="D26" s="6" t="s">
        <v>83</v>
      </c>
      <c r="E26" s="6">
        <v>100</v>
      </c>
      <c r="F26" s="6">
        <v>50</v>
      </c>
      <c r="G26" s="6">
        <v>50</v>
      </c>
      <c r="H26" s="27">
        <f>(($D$2*E26)+$D$3*F26)/G26*$D$4</f>
        <v>7</v>
      </c>
      <c r="I26" s="8"/>
    </row>
    <row r="27" spans="2:9" ht="12" thickBot="1" x14ac:dyDescent="0.6">
      <c r="B27" s="6">
        <v>51</v>
      </c>
      <c r="C27" s="7" t="s">
        <v>88</v>
      </c>
      <c r="D27" s="6" t="s">
        <v>83</v>
      </c>
      <c r="E27" s="6">
        <v>100</v>
      </c>
      <c r="F27" s="6">
        <v>50</v>
      </c>
      <c r="G27" s="6">
        <v>50</v>
      </c>
      <c r="H27" s="27">
        <f>(($D$2*E27)+$D$3*F27)/G27*$D$4</f>
        <v>7</v>
      </c>
      <c r="I27" s="8"/>
    </row>
    <row r="28" spans="2:9" ht="12" thickBot="1" x14ac:dyDescent="0.6">
      <c r="B28" s="6">
        <v>52</v>
      </c>
      <c r="C28" s="7" t="s">
        <v>89</v>
      </c>
      <c r="D28" s="6" t="s">
        <v>83</v>
      </c>
      <c r="E28" s="6">
        <v>100</v>
      </c>
      <c r="F28" s="6">
        <v>50</v>
      </c>
      <c r="G28" s="6">
        <v>50</v>
      </c>
      <c r="H28" s="27">
        <f>(($D$2*E28)+$D$3*F28)/G28*$D$4</f>
        <v>7</v>
      </c>
      <c r="I28" s="8"/>
    </row>
    <row r="29" spans="2:9" ht="12" thickBot="1" x14ac:dyDescent="0.6">
      <c r="B29" s="6">
        <v>53</v>
      </c>
      <c r="C29" s="7" t="s">
        <v>90</v>
      </c>
      <c r="D29" s="6" t="s">
        <v>83</v>
      </c>
      <c r="E29" s="6">
        <v>100</v>
      </c>
      <c r="F29" s="6">
        <v>50</v>
      </c>
      <c r="G29" s="6">
        <v>50</v>
      </c>
      <c r="H29" s="27">
        <f>(($D$2*E29)+$D$3*F29)/G29*$D$4</f>
        <v>7</v>
      </c>
      <c r="I29" s="8"/>
    </row>
    <row r="30" spans="2:9" ht="12" thickBot="1" x14ac:dyDescent="0.6">
      <c r="B30" s="6">
        <v>55</v>
      </c>
      <c r="C30" s="7" t="s">
        <v>20</v>
      </c>
      <c r="D30" s="6" t="s">
        <v>91</v>
      </c>
      <c r="E30" s="6">
        <v>100</v>
      </c>
      <c r="F30" s="6">
        <v>50</v>
      </c>
      <c r="G30" s="6">
        <v>50</v>
      </c>
      <c r="H30" s="27">
        <f>(($D$2*E30)+$D$3*F30)/G30*$D$4</f>
        <v>7</v>
      </c>
      <c r="I30" s="8"/>
    </row>
    <row r="31" spans="2:9" ht="14.7" customHeight="1" thickBot="1" x14ac:dyDescent="0.6">
      <c r="B31" s="6">
        <v>56</v>
      </c>
      <c r="C31" s="7" t="s">
        <v>19</v>
      </c>
      <c r="D31" s="6" t="s">
        <v>91</v>
      </c>
      <c r="E31" s="6">
        <v>100</v>
      </c>
      <c r="F31" s="6">
        <v>50</v>
      </c>
      <c r="G31" s="6">
        <v>50</v>
      </c>
      <c r="H31" s="27">
        <f>(($D$2*E31)+$D$3*F31)/G31*$D$4</f>
        <v>7</v>
      </c>
      <c r="I31" s="8"/>
    </row>
    <row r="32" spans="2:9" ht="14.7" customHeight="1" thickBot="1" x14ac:dyDescent="0.6">
      <c r="B32" s="6">
        <v>57</v>
      </c>
      <c r="C32" s="7" t="s">
        <v>18</v>
      </c>
      <c r="D32" s="6" t="s">
        <v>91</v>
      </c>
      <c r="E32" s="6">
        <v>100</v>
      </c>
      <c r="F32" s="6">
        <v>50</v>
      </c>
      <c r="G32" s="6">
        <v>50</v>
      </c>
      <c r="H32" s="27">
        <f>(($D$2*E32)+$D$3*F32)/G32*$D$4</f>
        <v>7</v>
      </c>
      <c r="I32" s="8"/>
    </row>
    <row r="33" spans="2:9" ht="14.7" customHeight="1" thickBot="1" x14ac:dyDescent="0.6">
      <c r="B33" s="6">
        <v>59</v>
      </c>
      <c r="C33" s="7" t="s">
        <v>16</v>
      </c>
      <c r="D33" s="6" t="s">
        <v>1</v>
      </c>
      <c r="E33" s="6">
        <v>100</v>
      </c>
      <c r="F33" s="6">
        <v>50</v>
      </c>
      <c r="G33" s="6">
        <v>50</v>
      </c>
      <c r="H33" s="27">
        <f>(($D$2*E33)+$D$3*F33)/G33*$D$4</f>
        <v>7</v>
      </c>
      <c r="I33" s="8"/>
    </row>
    <row r="34" spans="2:9" ht="14.7" customHeight="1" thickBot="1" x14ac:dyDescent="0.6">
      <c r="B34" s="6">
        <v>61</v>
      </c>
      <c r="C34" s="7" t="s">
        <v>96</v>
      </c>
      <c r="D34" s="6" t="s">
        <v>1</v>
      </c>
      <c r="E34" s="6">
        <v>100</v>
      </c>
      <c r="F34" s="6">
        <v>50</v>
      </c>
      <c r="G34" s="6">
        <v>50</v>
      </c>
      <c r="H34" s="27">
        <f>(($D$2*E34)+$D$3*F34)/G34*$D$4</f>
        <v>7</v>
      </c>
      <c r="I34" s="8"/>
    </row>
    <row r="35" spans="2:9" ht="14.7" customHeight="1" thickBot="1" x14ac:dyDescent="0.6">
      <c r="B35" s="6">
        <v>62</v>
      </c>
      <c r="C35" s="7" t="s">
        <v>98</v>
      </c>
      <c r="D35" s="6" t="s">
        <v>1</v>
      </c>
      <c r="E35" s="6">
        <v>100</v>
      </c>
      <c r="F35" s="6">
        <v>50</v>
      </c>
      <c r="G35" s="6">
        <v>50</v>
      </c>
      <c r="H35" s="27">
        <f>(($D$2*E35)+$D$3*F35)/G35*$D$4</f>
        <v>7</v>
      </c>
      <c r="I35" s="8"/>
    </row>
    <row r="36" spans="2:9" ht="14.7" customHeight="1" thickBot="1" x14ac:dyDescent="0.6">
      <c r="B36" s="6">
        <v>70</v>
      </c>
      <c r="C36" s="7" t="s">
        <v>95</v>
      </c>
      <c r="D36" s="6" t="s">
        <v>1</v>
      </c>
      <c r="E36" s="6">
        <v>100</v>
      </c>
      <c r="F36" s="6">
        <v>50</v>
      </c>
      <c r="G36" s="6">
        <v>50</v>
      </c>
      <c r="H36" s="27">
        <f>(($D$2*E36)+$D$3*F36)/G36*$D$4</f>
        <v>7</v>
      </c>
      <c r="I36" s="8" t="s">
        <v>100</v>
      </c>
    </row>
    <row r="37" spans="2:9" ht="23.7" thickBot="1" x14ac:dyDescent="0.6">
      <c r="B37" s="6">
        <v>72</v>
      </c>
      <c r="C37" s="7" t="s">
        <v>102</v>
      </c>
      <c r="D37" s="6" t="s">
        <v>92</v>
      </c>
      <c r="E37" s="6">
        <v>100</v>
      </c>
      <c r="F37" s="6">
        <v>50</v>
      </c>
      <c r="G37" s="6">
        <v>50</v>
      </c>
      <c r="H37" s="27">
        <f>(($D$2*E37)+$D$3*F37)/G37*$D$4</f>
        <v>7</v>
      </c>
      <c r="I37" s="8"/>
    </row>
    <row r="38" spans="2:9" ht="23.7" thickBot="1" x14ac:dyDescent="0.6">
      <c r="B38" s="6">
        <v>73</v>
      </c>
      <c r="C38" s="7" t="s">
        <v>103</v>
      </c>
      <c r="D38" s="6" t="s">
        <v>92</v>
      </c>
      <c r="E38" s="6">
        <v>100</v>
      </c>
      <c r="F38" s="6">
        <v>50</v>
      </c>
      <c r="G38" s="6">
        <v>50</v>
      </c>
      <c r="H38" s="27">
        <f>(($D$2*E38)+$D$3*F38)/G38*$D$4</f>
        <v>7</v>
      </c>
      <c r="I38" s="8"/>
    </row>
    <row r="39" spans="2:9" ht="23.7" thickBot="1" x14ac:dyDescent="0.6">
      <c r="B39" s="6">
        <v>85</v>
      </c>
      <c r="C39" s="7" t="s">
        <v>8</v>
      </c>
      <c r="D39" s="6" t="s">
        <v>93</v>
      </c>
      <c r="E39" s="6">
        <v>100</v>
      </c>
      <c r="F39" s="6">
        <v>50</v>
      </c>
      <c r="G39" s="6">
        <v>50</v>
      </c>
      <c r="H39" s="27">
        <f>(($D$2*E39)+$D$3*F39)/G39*$D$4</f>
        <v>7</v>
      </c>
      <c r="I39" s="8"/>
    </row>
    <row r="40" spans="2:9" ht="12" thickBot="1" x14ac:dyDescent="0.6">
      <c r="B40" s="6">
        <v>86</v>
      </c>
      <c r="C40" s="7" t="s">
        <v>7</v>
      </c>
      <c r="D40" s="6" t="s">
        <v>93</v>
      </c>
      <c r="E40" s="6">
        <v>100</v>
      </c>
      <c r="F40" s="6">
        <v>50</v>
      </c>
      <c r="G40" s="6">
        <v>50</v>
      </c>
      <c r="H40" s="27">
        <f>(($D$2*E40)+$D$3*F40)/G40*$D$4</f>
        <v>7</v>
      </c>
      <c r="I40" s="8"/>
    </row>
    <row r="41" spans="2:9" ht="23.7" thickBot="1" x14ac:dyDescent="0.6">
      <c r="B41" s="6">
        <v>10</v>
      </c>
      <c r="C41" s="7" t="s">
        <v>53</v>
      </c>
      <c r="D41" s="6" t="s">
        <v>78</v>
      </c>
      <c r="E41" s="6">
        <v>90</v>
      </c>
      <c r="F41" s="6">
        <v>50</v>
      </c>
      <c r="G41" s="6">
        <v>50</v>
      </c>
      <c r="H41" s="27">
        <f>(($D$2*E41)+$D$3*F41)/G41*$D$4</f>
        <v>6.4</v>
      </c>
      <c r="I41" s="8"/>
    </row>
    <row r="42" spans="2:9" ht="23.7" thickBot="1" x14ac:dyDescent="0.6">
      <c r="B42" s="6">
        <v>15</v>
      </c>
      <c r="C42" s="7" t="s">
        <v>67</v>
      </c>
      <c r="D42" s="6" t="s">
        <v>78</v>
      </c>
      <c r="E42" s="6">
        <v>90</v>
      </c>
      <c r="F42" s="6">
        <v>50</v>
      </c>
      <c r="G42" s="6">
        <v>50</v>
      </c>
      <c r="H42" s="27">
        <f>(($D$2*E42)+$D$3*F42)/G42*$D$4</f>
        <v>6.4</v>
      </c>
      <c r="I42" s="8" t="s">
        <v>66</v>
      </c>
    </row>
    <row r="43" spans="2:9" ht="12" thickBot="1" x14ac:dyDescent="0.6">
      <c r="B43" s="6">
        <v>66</v>
      </c>
      <c r="C43" s="7" t="s">
        <v>13</v>
      </c>
      <c r="D43" s="6" t="s">
        <v>1</v>
      </c>
      <c r="E43" s="6">
        <v>90</v>
      </c>
      <c r="F43" s="6">
        <v>50</v>
      </c>
      <c r="G43" s="6">
        <v>50</v>
      </c>
      <c r="H43" s="27">
        <f>(($D$2*E43)+$D$3*F43)/G43*$D$4</f>
        <v>6.4</v>
      </c>
      <c r="I43" s="8"/>
    </row>
    <row r="44" spans="2:9" ht="12" thickBot="1" x14ac:dyDescent="0.6">
      <c r="B44" s="6">
        <v>67</v>
      </c>
      <c r="C44" s="7" t="s">
        <v>12</v>
      </c>
      <c r="D44" s="6" t="s">
        <v>1</v>
      </c>
      <c r="E44" s="6">
        <v>90</v>
      </c>
      <c r="F44" s="6">
        <v>50</v>
      </c>
      <c r="G44" s="6">
        <v>50</v>
      </c>
      <c r="H44" s="27">
        <f>(($D$2*E44)+$D$3*F44)/G44*$D$4</f>
        <v>6.4</v>
      </c>
      <c r="I44" s="8"/>
    </row>
    <row r="45" spans="2:9" ht="23.7" thickBot="1" x14ac:dyDescent="0.6">
      <c r="B45" s="6">
        <v>69</v>
      </c>
      <c r="C45" s="7" t="s">
        <v>94</v>
      </c>
      <c r="D45" s="6" t="s">
        <v>1</v>
      </c>
      <c r="E45" s="6">
        <v>90</v>
      </c>
      <c r="F45" s="6">
        <v>50</v>
      </c>
      <c r="G45" s="6">
        <v>50</v>
      </c>
      <c r="H45" s="27">
        <f>(($D$2*E45)+$D$3*F45)/G45*$D$4</f>
        <v>6.4</v>
      </c>
      <c r="I45" s="8"/>
    </row>
    <row r="46" spans="2:9" ht="23.7" thickBot="1" x14ac:dyDescent="0.6">
      <c r="B46" s="6">
        <v>76</v>
      </c>
      <c r="C46" s="7" t="s">
        <v>106</v>
      </c>
      <c r="D46" s="6" t="s">
        <v>92</v>
      </c>
      <c r="E46" s="6">
        <v>90</v>
      </c>
      <c r="F46" s="6">
        <v>50</v>
      </c>
      <c r="G46" s="6">
        <v>50</v>
      </c>
      <c r="H46" s="27">
        <f>(($D$2*E46)+$D$3*F46)/G46*$D$4</f>
        <v>6.4</v>
      </c>
      <c r="I46" s="8"/>
    </row>
    <row r="47" spans="2:9" ht="12" thickBot="1" x14ac:dyDescent="0.6">
      <c r="B47" s="6">
        <v>82</v>
      </c>
      <c r="C47" s="7" t="s">
        <v>9</v>
      </c>
      <c r="D47" s="6" t="s">
        <v>92</v>
      </c>
      <c r="E47" s="6">
        <v>90</v>
      </c>
      <c r="F47" s="6">
        <v>50</v>
      </c>
      <c r="G47" s="6">
        <v>50</v>
      </c>
      <c r="H47" s="27">
        <f>(($D$2*E47)+$D$3*F47)/G47*$D$4</f>
        <v>6.4</v>
      </c>
      <c r="I47" s="8"/>
    </row>
    <row r="48" spans="2:9" ht="14.7" customHeight="1" thickBot="1" x14ac:dyDescent="0.6">
      <c r="B48" s="6">
        <v>7</v>
      </c>
      <c r="C48" s="7" t="s">
        <v>113</v>
      </c>
      <c r="D48" s="6" t="s">
        <v>77</v>
      </c>
      <c r="E48" s="6">
        <v>80</v>
      </c>
      <c r="F48" s="6">
        <v>50</v>
      </c>
      <c r="G48" s="6">
        <v>50</v>
      </c>
      <c r="H48" s="27">
        <f>(($D$2*E48)+$D$3*F48)/G48*$D$4</f>
        <v>5.8</v>
      </c>
      <c r="I48" s="8"/>
    </row>
    <row r="49" spans="2:9" ht="14.7" customHeight="1" thickBot="1" x14ac:dyDescent="0.6">
      <c r="B49" s="6">
        <v>3</v>
      </c>
      <c r="C49" s="7" t="s">
        <v>65</v>
      </c>
      <c r="D49" s="6" t="s">
        <v>77</v>
      </c>
      <c r="E49" s="6">
        <v>75</v>
      </c>
      <c r="F49" s="6">
        <v>50</v>
      </c>
      <c r="G49" s="6">
        <v>50</v>
      </c>
      <c r="H49" s="27">
        <f>(($D$2*E49)+$D$3*F49)/G49*$D$4</f>
        <v>5.5</v>
      </c>
      <c r="I49" s="8"/>
    </row>
    <row r="50" spans="2:9" ht="12" thickBot="1" x14ac:dyDescent="0.6">
      <c r="B50" s="6">
        <v>11</v>
      </c>
      <c r="C50" s="7" t="s">
        <v>52</v>
      </c>
      <c r="D50" s="6" t="s">
        <v>78</v>
      </c>
      <c r="E50" s="6">
        <v>75</v>
      </c>
      <c r="F50" s="6">
        <v>50</v>
      </c>
      <c r="G50" s="6">
        <v>50</v>
      </c>
      <c r="H50" s="27">
        <f>(($D$2*E50)+$D$3*F50)/G50*$D$4</f>
        <v>5.5</v>
      </c>
      <c r="I50" s="8"/>
    </row>
    <row r="51" spans="2:9" ht="14.7" customHeight="1" thickBot="1" x14ac:dyDescent="0.6">
      <c r="B51" s="6">
        <v>17</v>
      </c>
      <c r="C51" s="7" t="s">
        <v>47</v>
      </c>
      <c r="D51" s="6" t="s">
        <v>78</v>
      </c>
      <c r="E51" s="6">
        <v>75</v>
      </c>
      <c r="F51" s="6">
        <v>50</v>
      </c>
      <c r="G51" s="6">
        <v>50</v>
      </c>
      <c r="H51" s="27">
        <f>(($D$2*E51)+$D$3*F51)/G51*$D$4</f>
        <v>5.5</v>
      </c>
      <c r="I51" s="8"/>
    </row>
    <row r="52" spans="2:9" ht="23.7" thickBot="1" x14ac:dyDescent="0.6">
      <c r="B52" s="6">
        <v>27</v>
      </c>
      <c r="C52" s="7" t="s">
        <v>37</v>
      </c>
      <c r="D52" s="6" t="s">
        <v>79</v>
      </c>
      <c r="E52" s="6">
        <v>75</v>
      </c>
      <c r="F52" s="6">
        <v>50</v>
      </c>
      <c r="G52" s="6">
        <v>50</v>
      </c>
      <c r="H52" s="27">
        <f>(($D$2*E52)+$D$3*F52)/G52*$D$4</f>
        <v>5.5</v>
      </c>
      <c r="I52" s="8"/>
    </row>
    <row r="53" spans="2:9" ht="14.7" customHeight="1" thickBot="1" x14ac:dyDescent="0.6">
      <c r="B53" s="6">
        <v>38</v>
      </c>
      <c r="C53" s="7" t="s">
        <v>28</v>
      </c>
      <c r="D53" s="6" t="s">
        <v>82</v>
      </c>
      <c r="E53" s="6">
        <v>75</v>
      </c>
      <c r="F53" s="6">
        <v>50</v>
      </c>
      <c r="G53" s="6">
        <v>50</v>
      </c>
      <c r="H53" s="27">
        <f>(($D$2*E53)+$D$3*F53)/G53*$D$4</f>
        <v>5.5</v>
      </c>
      <c r="I53" s="9"/>
    </row>
    <row r="54" spans="2:9" ht="14.7" customHeight="1" thickBot="1" x14ac:dyDescent="0.6">
      <c r="B54" s="6">
        <v>39</v>
      </c>
      <c r="C54" s="7" t="s">
        <v>27</v>
      </c>
      <c r="D54" s="6" t="s">
        <v>82</v>
      </c>
      <c r="E54" s="6">
        <v>75</v>
      </c>
      <c r="F54" s="6">
        <v>50</v>
      </c>
      <c r="G54" s="6">
        <v>50</v>
      </c>
      <c r="H54" s="27">
        <f>(($D$2*E54)+$D$3*F54)/G54*$D$4</f>
        <v>5.5</v>
      </c>
      <c r="I54" s="9"/>
    </row>
    <row r="55" spans="2:9" ht="12" thickBot="1" x14ac:dyDescent="0.6">
      <c r="B55" s="6">
        <v>42</v>
      </c>
      <c r="C55" s="7" t="s">
        <v>24</v>
      </c>
      <c r="D55" s="6" t="s">
        <v>82</v>
      </c>
      <c r="E55" s="6">
        <v>75</v>
      </c>
      <c r="F55" s="6">
        <v>50</v>
      </c>
      <c r="G55" s="6">
        <v>50</v>
      </c>
      <c r="H55" s="27">
        <f>(($D$2*E55)+$D$3*F55)/G55*$D$4</f>
        <v>5.5</v>
      </c>
      <c r="I55" s="8"/>
    </row>
    <row r="56" spans="2:9" ht="12" thickBot="1" x14ac:dyDescent="0.6">
      <c r="B56" s="6">
        <v>43</v>
      </c>
      <c r="C56" s="7" t="s">
        <v>71</v>
      </c>
      <c r="D56" s="6" t="s">
        <v>82</v>
      </c>
      <c r="E56" s="6">
        <v>75</v>
      </c>
      <c r="F56" s="6">
        <v>50</v>
      </c>
      <c r="G56" s="6">
        <v>50</v>
      </c>
      <c r="H56" s="27">
        <f>(($D$2*E56)+$D$3*F56)/G56*$D$4</f>
        <v>5.5</v>
      </c>
      <c r="I56" s="8"/>
    </row>
    <row r="57" spans="2:9" ht="12" thickBot="1" x14ac:dyDescent="0.6">
      <c r="B57" s="6">
        <v>65</v>
      </c>
      <c r="C57" s="7" t="s">
        <v>14</v>
      </c>
      <c r="D57" s="6" t="s">
        <v>1</v>
      </c>
      <c r="E57" s="6">
        <v>75</v>
      </c>
      <c r="F57" s="6">
        <v>50</v>
      </c>
      <c r="G57" s="6">
        <v>50</v>
      </c>
      <c r="H57" s="27">
        <f>(($D$2*E57)+$D$3*F57)/G57*$D$4</f>
        <v>5.5</v>
      </c>
      <c r="I57" s="8"/>
    </row>
    <row r="58" spans="2:9" ht="12" thickBot="1" x14ac:dyDescent="0.6">
      <c r="B58" s="6">
        <v>77</v>
      </c>
      <c r="C58" s="7" t="s">
        <v>111</v>
      </c>
      <c r="D58" s="6" t="s">
        <v>92</v>
      </c>
      <c r="E58" s="6">
        <v>75</v>
      </c>
      <c r="F58" s="6">
        <v>50</v>
      </c>
      <c r="G58" s="6">
        <v>50</v>
      </c>
      <c r="H58" s="27">
        <f>(($D$2*E58)+$D$3*F58)/G58*$D$4</f>
        <v>5.5</v>
      </c>
      <c r="I58" s="8"/>
    </row>
    <row r="59" spans="2:9" ht="12" thickBot="1" x14ac:dyDescent="0.6">
      <c r="B59" s="6">
        <v>78</v>
      </c>
      <c r="C59" s="7" t="s">
        <v>107</v>
      </c>
      <c r="D59" s="6" t="s">
        <v>92</v>
      </c>
      <c r="E59" s="6">
        <v>75</v>
      </c>
      <c r="F59" s="6">
        <v>50</v>
      </c>
      <c r="G59" s="6">
        <v>50</v>
      </c>
      <c r="H59" s="27">
        <f>(($D$2*E59)+$D$3*F59)/G59*$D$4</f>
        <v>5.5</v>
      </c>
      <c r="I59" s="8"/>
    </row>
    <row r="60" spans="2:9" ht="12" thickBot="1" x14ac:dyDescent="0.6">
      <c r="B60" s="6">
        <v>80</v>
      </c>
      <c r="C60" s="7" t="s">
        <v>109</v>
      </c>
      <c r="D60" s="6" t="s">
        <v>92</v>
      </c>
      <c r="E60" s="6">
        <v>75</v>
      </c>
      <c r="F60" s="6">
        <v>50</v>
      </c>
      <c r="G60" s="6">
        <v>50</v>
      </c>
      <c r="H60" s="27">
        <f>(($D$2*E60)+$D$3*F60)/G60*$D$4</f>
        <v>5.5</v>
      </c>
      <c r="I60" s="8"/>
    </row>
    <row r="61" spans="2:9" ht="12" thickBot="1" x14ac:dyDescent="0.6">
      <c r="B61" s="6">
        <v>81</v>
      </c>
      <c r="C61" s="7" t="s">
        <v>10</v>
      </c>
      <c r="D61" s="6" t="s">
        <v>92</v>
      </c>
      <c r="E61" s="6">
        <v>75</v>
      </c>
      <c r="F61" s="6">
        <v>50</v>
      </c>
      <c r="G61" s="6">
        <v>50</v>
      </c>
      <c r="H61" s="27">
        <f>(($D$2*E61)+$D$3*F61)/G61*$D$4</f>
        <v>5.5</v>
      </c>
      <c r="I61" s="8"/>
    </row>
    <row r="62" spans="2:9" ht="12" thickBot="1" x14ac:dyDescent="0.6">
      <c r="B62" s="6">
        <v>87</v>
      </c>
      <c r="C62" s="7" t="s">
        <v>6</v>
      </c>
      <c r="D62" s="6" t="s">
        <v>93</v>
      </c>
      <c r="E62" s="6">
        <v>75</v>
      </c>
      <c r="F62" s="6">
        <v>50</v>
      </c>
      <c r="G62" s="6">
        <v>50</v>
      </c>
      <c r="H62" s="27">
        <f>(($D$2*E62)+$D$3*F62)/G62*$D$4</f>
        <v>5.5</v>
      </c>
      <c r="I62" s="8"/>
    </row>
    <row r="63" spans="2:9" ht="12" thickBot="1" x14ac:dyDescent="0.6">
      <c r="B63" s="6">
        <v>23</v>
      </c>
      <c r="C63" s="7" t="s">
        <v>41</v>
      </c>
      <c r="D63" s="6" t="s">
        <v>78</v>
      </c>
      <c r="E63" s="6">
        <v>70</v>
      </c>
      <c r="F63" s="6">
        <v>50</v>
      </c>
      <c r="G63" s="6">
        <v>50</v>
      </c>
      <c r="H63" s="27">
        <f>(($D$2*E63)+$D$3*F63)/G63*$D$4</f>
        <v>5.2</v>
      </c>
      <c r="I63" s="8"/>
    </row>
    <row r="64" spans="2:9" ht="12" thickBot="1" x14ac:dyDescent="0.6">
      <c r="B64" s="6">
        <v>8</v>
      </c>
      <c r="C64" s="7" t="s">
        <v>55</v>
      </c>
      <c r="D64" s="6" t="s">
        <v>78</v>
      </c>
      <c r="E64" s="6">
        <v>60</v>
      </c>
      <c r="F64" s="6">
        <v>50</v>
      </c>
      <c r="G64" s="6">
        <v>50</v>
      </c>
      <c r="H64" s="27">
        <f>(($D$2*E64)+$D$3*F64)/G64*$D$4</f>
        <v>4.5999999999999996</v>
      </c>
      <c r="I64" s="8"/>
    </row>
    <row r="65" spans="2:9" ht="12" thickBot="1" x14ac:dyDescent="0.6">
      <c r="B65" s="6">
        <v>9</v>
      </c>
      <c r="C65" s="7" t="s">
        <v>54</v>
      </c>
      <c r="D65" s="6" t="s">
        <v>78</v>
      </c>
      <c r="E65" s="6">
        <v>60</v>
      </c>
      <c r="F65" s="6">
        <v>50</v>
      </c>
      <c r="G65" s="6">
        <v>50</v>
      </c>
      <c r="H65" s="27">
        <f>(($D$2*E65)+$D$3*F65)/G65*$D$4</f>
        <v>4.5999999999999996</v>
      </c>
      <c r="I65" s="8"/>
    </row>
    <row r="66" spans="2:9" ht="12" thickBot="1" x14ac:dyDescent="0.6">
      <c r="B66" s="6">
        <v>37</v>
      </c>
      <c r="C66" s="7" t="s">
        <v>29</v>
      </c>
      <c r="D66" s="6" t="s">
        <v>82</v>
      </c>
      <c r="E66" s="6">
        <v>60</v>
      </c>
      <c r="F66" s="6">
        <v>50</v>
      </c>
      <c r="G66" s="6">
        <v>50</v>
      </c>
      <c r="H66" s="27">
        <f>(($D$2*E66)+$D$3*F66)/G66*$D$4</f>
        <v>4.5999999999999996</v>
      </c>
      <c r="I66" s="8"/>
    </row>
    <row r="67" spans="2:9" ht="12" thickBot="1" x14ac:dyDescent="0.6">
      <c r="B67" s="6">
        <v>89</v>
      </c>
      <c r="C67" s="7" t="s">
        <v>3</v>
      </c>
      <c r="D67" s="6" t="s">
        <v>93</v>
      </c>
      <c r="E67" s="6">
        <v>60</v>
      </c>
      <c r="F67" s="6">
        <v>50</v>
      </c>
      <c r="G67" s="6">
        <v>50</v>
      </c>
      <c r="H67" s="27">
        <f>(($D$2*E67)+$D$3*F67)/G67*$D$4</f>
        <v>4.5999999999999996</v>
      </c>
      <c r="I67" s="8"/>
    </row>
    <row r="68" spans="2:9" ht="12" thickBot="1" x14ac:dyDescent="0.6">
      <c r="B68" s="6">
        <v>13</v>
      </c>
      <c r="C68" s="7" t="s">
        <v>50</v>
      </c>
      <c r="D68" s="6" t="s">
        <v>78</v>
      </c>
      <c r="E68" s="6">
        <v>50</v>
      </c>
      <c r="F68" s="6">
        <v>50</v>
      </c>
      <c r="G68" s="6">
        <v>50</v>
      </c>
      <c r="H68" s="27">
        <f>(($D$2*E68)+$D$3*F68)/G68*$D$4</f>
        <v>4</v>
      </c>
      <c r="I68" s="8"/>
    </row>
    <row r="69" spans="2:9" ht="12" thickBot="1" x14ac:dyDescent="0.6">
      <c r="B69" s="6">
        <v>14</v>
      </c>
      <c r="C69" s="7" t="s">
        <v>49</v>
      </c>
      <c r="D69" s="6" t="s">
        <v>78</v>
      </c>
      <c r="E69" s="6">
        <v>50</v>
      </c>
      <c r="F69" s="6">
        <v>50</v>
      </c>
      <c r="G69" s="6">
        <v>50</v>
      </c>
      <c r="H69" s="27">
        <f>(($D$2*E69)+$D$3*F69)/G69*$D$4</f>
        <v>4</v>
      </c>
      <c r="I69" s="8"/>
    </row>
    <row r="70" spans="2:9" ht="12" thickBot="1" x14ac:dyDescent="0.6">
      <c r="B70" s="6">
        <v>16</v>
      </c>
      <c r="C70" s="7" t="s">
        <v>48</v>
      </c>
      <c r="D70" s="6" t="s">
        <v>78</v>
      </c>
      <c r="E70" s="6">
        <v>50</v>
      </c>
      <c r="F70" s="6">
        <v>50</v>
      </c>
      <c r="G70" s="6">
        <v>50</v>
      </c>
      <c r="H70" s="27">
        <f>(($D$2*E70)+$D$3*F70)/G70*$D$4</f>
        <v>4</v>
      </c>
      <c r="I70" s="8"/>
    </row>
    <row r="71" spans="2:9" ht="12" thickBot="1" x14ac:dyDescent="0.6">
      <c r="B71" s="6">
        <v>35</v>
      </c>
      <c r="C71" s="7" t="s">
        <v>31</v>
      </c>
      <c r="D71" s="6" t="s">
        <v>82</v>
      </c>
      <c r="E71" s="6">
        <v>50</v>
      </c>
      <c r="F71" s="6">
        <v>50</v>
      </c>
      <c r="G71" s="6">
        <v>50</v>
      </c>
      <c r="H71" s="27">
        <f>(($D$2*E71)+$D$3*F71)/G71*$D$4</f>
        <v>4</v>
      </c>
      <c r="I71" s="8"/>
    </row>
    <row r="72" spans="2:9" ht="12" thickBot="1" x14ac:dyDescent="0.6">
      <c r="B72" s="6">
        <v>46</v>
      </c>
      <c r="C72" s="7" t="s">
        <v>22</v>
      </c>
      <c r="D72" s="6" t="s">
        <v>82</v>
      </c>
      <c r="E72" s="6">
        <v>50</v>
      </c>
      <c r="F72" s="6">
        <v>50</v>
      </c>
      <c r="G72" s="6">
        <v>50</v>
      </c>
      <c r="H72" s="27">
        <f>(($D$2*E72)+$D$3*F72)/G72*$D$4</f>
        <v>4</v>
      </c>
      <c r="I72" s="7" t="s">
        <v>73</v>
      </c>
    </row>
    <row r="73" spans="2:9" ht="12" thickBot="1" x14ac:dyDescent="0.6">
      <c r="B73" s="6">
        <v>47</v>
      </c>
      <c r="C73" s="7" t="s">
        <v>21</v>
      </c>
      <c r="D73" s="6" t="s">
        <v>82</v>
      </c>
      <c r="E73" s="6">
        <v>50</v>
      </c>
      <c r="F73" s="6">
        <v>50</v>
      </c>
      <c r="G73" s="6">
        <v>50</v>
      </c>
      <c r="H73" s="27">
        <f>(($D$2*E73)+$D$3*F73)/G73*$D$4</f>
        <v>4</v>
      </c>
      <c r="I73" s="7" t="s">
        <v>73</v>
      </c>
    </row>
    <row r="74" spans="2:9" ht="12" thickBot="1" x14ac:dyDescent="0.6">
      <c r="B74" s="6">
        <v>60</v>
      </c>
      <c r="C74" s="7" t="s">
        <v>15</v>
      </c>
      <c r="D74" s="6" t="s">
        <v>1</v>
      </c>
      <c r="E74" s="6">
        <v>50</v>
      </c>
      <c r="F74" s="6">
        <v>50</v>
      </c>
      <c r="G74" s="6">
        <v>50</v>
      </c>
      <c r="H74" s="27">
        <f>(($D$2*E74)+$D$3*F74)/G74*$D$4</f>
        <v>4</v>
      </c>
      <c r="I74" s="8"/>
    </row>
    <row r="75" spans="2:9" ht="12" thickBot="1" x14ac:dyDescent="0.6">
      <c r="B75" s="6">
        <v>64</v>
      </c>
      <c r="C75" s="7" t="s">
        <v>97</v>
      </c>
      <c r="D75" s="6" t="s">
        <v>1</v>
      </c>
      <c r="E75" s="6">
        <v>50</v>
      </c>
      <c r="F75" s="6">
        <v>50</v>
      </c>
      <c r="G75" s="6">
        <v>50</v>
      </c>
      <c r="H75" s="27">
        <f>(($D$2*E75)+$D$3*F75)/G75*$D$4</f>
        <v>4</v>
      </c>
      <c r="I75" s="8"/>
    </row>
    <row r="76" spans="2:9" ht="12" thickBot="1" x14ac:dyDescent="0.6">
      <c r="B76" s="6">
        <v>74</v>
      </c>
      <c r="C76" s="7" t="s">
        <v>104</v>
      </c>
      <c r="D76" s="6" t="s">
        <v>92</v>
      </c>
      <c r="E76" s="6">
        <v>50</v>
      </c>
      <c r="F76" s="6">
        <v>50</v>
      </c>
      <c r="G76" s="6">
        <v>50</v>
      </c>
      <c r="H76" s="27">
        <f>(($D$2*E76)+$D$3*F76)/G76*$D$4</f>
        <v>4</v>
      </c>
      <c r="I76" s="8"/>
    </row>
    <row r="77" spans="2:9" ht="12" thickBot="1" x14ac:dyDescent="0.6">
      <c r="B77" s="6">
        <v>75</v>
      </c>
      <c r="C77" s="7" t="s">
        <v>105</v>
      </c>
      <c r="D77" s="6" t="s">
        <v>92</v>
      </c>
      <c r="E77" s="6">
        <v>50</v>
      </c>
      <c r="F77" s="6">
        <v>50</v>
      </c>
      <c r="G77" s="6">
        <v>50</v>
      </c>
      <c r="H77" s="27">
        <f>(($D$2*E77)+$D$3*F77)/G77*$D$4</f>
        <v>4</v>
      </c>
      <c r="I77" s="8"/>
    </row>
    <row r="78" spans="2:9" ht="12" thickBot="1" x14ac:dyDescent="0.6">
      <c r="B78" s="6">
        <v>79</v>
      </c>
      <c r="C78" s="7" t="s">
        <v>108</v>
      </c>
      <c r="D78" s="6" t="s">
        <v>92</v>
      </c>
      <c r="E78" s="6">
        <v>50</v>
      </c>
      <c r="F78" s="6">
        <v>50</v>
      </c>
      <c r="G78" s="6">
        <v>50</v>
      </c>
      <c r="H78" s="27">
        <f>(($D$2*E78)+$D$3*F78)/G78*$D$4</f>
        <v>4</v>
      </c>
      <c r="I78" s="8"/>
    </row>
    <row r="79" spans="2:9" ht="12" thickBot="1" x14ac:dyDescent="0.6">
      <c r="B79" s="6">
        <v>4</v>
      </c>
      <c r="C79" s="7" t="s">
        <v>56</v>
      </c>
      <c r="D79" s="6" t="s">
        <v>77</v>
      </c>
      <c r="E79" s="6">
        <v>100</v>
      </c>
      <c r="F79" s="6">
        <v>10</v>
      </c>
      <c r="G79" s="6">
        <v>90</v>
      </c>
      <c r="H79" s="27">
        <f>(($D$2*E79)+$D$3*F79)/G79*$D$4</f>
        <v>3.4444444444444446</v>
      </c>
      <c r="I79" s="8"/>
    </row>
    <row r="80" spans="2:9" ht="12" thickBot="1" x14ac:dyDescent="0.6">
      <c r="B80" s="6">
        <v>40</v>
      </c>
      <c r="C80" s="7" t="s">
        <v>26</v>
      </c>
      <c r="D80" s="6" t="s">
        <v>82</v>
      </c>
      <c r="E80" s="6">
        <v>40</v>
      </c>
      <c r="F80" s="6">
        <v>50</v>
      </c>
      <c r="G80" s="6">
        <v>50</v>
      </c>
      <c r="H80" s="27">
        <f>(($D$2*E80)+$D$3*F80)/G80*$D$4</f>
        <v>3.4</v>
      </c>
      <c r="I80" s="8"/>
    </row>
    <row r="81" spans="2:9" ht="12" thickBot="1" x14ac:dyDescent="0.6">
      <c r="B81" s="6">
        <v>63</v>
      </c>
      <c r="C81" s="7" t="s">
        <v>99</v>
      </c>
      <c r="D81" s="6" t="s">
        <v>1</v>
      </c>
      <c r="E81" s="6">
        <v>40</v>
      </c>
      <c r="F81" s="6">
        <v>50</v>
      </c>
      <c r="G81" s="6">
        <v>50</v>
      </c>
      <c r="H81" s="27">
        <f>(($D$2*E81)+$D$3*F81)/G81*$D$4</f>
        <v>3.4</v>
      </c>
      <c r="I81" s="8"/>
    </row>
    <row r="82" spans="2:9" ht="12" thickBot="1" x14ac:dyDescent="0.6">
      <c r="B82" s="6">
        <v>68</v>
      </c>
      <c r="C82" s="7" t="s">
        <v>11</v>
      </c>
      <c r="D82" s="6" t="s">
        <v>1</v>
      </c>
      <c r="E82" s="6">
        <v>40</v>
      </c>
      <c r="F82" s="6">
        <v>50</v>
      </c>
      <c r="G82" s="6">
        <v>50</v>
      </c>
      <c r="H82" s="27">
        <f>(($D$2*E82)+$D$3*F82)/G82*$D$4</f>
        <v>3.4</v>
      </c>
      <c r="I82" s="8"/>
    </row>
    <row r="83" spans="2:9" ht="12" thickBot="1" x14ac:dyDescent="0.6">
      <c r="B83" s="6">
        <v>71</v>
      </c>
      <c r="C83" s="7" t="s">
        <v>11</v>
      </c>
      <c r="D83" s="6" t="s">
        <v>92</v>
      </c>
      <c r="E83" s="6">
        <v>40</v>
      </c>
      <c r="F83" s="6">
        <v>50</v>
      </c>
      <c r="G83" s="6">
        <v>50</v>
      </c>
      <c r="H83" s="27">
        <f>(($D$2*E83)+$D$3*F83)/G83*$D$4</f>
        <v>3.4</v>
      </c>
      <c r="I83" s="8"/>
    </row>
    <row r="84" spans="2:9" ht="12" thickBot="1" x14ac:dyDescent="0.6">
      <c r="B84" s="6">
        <v>88</v>
      </c>
      <c r="C84" s="7" t="s">
        <v>5</v>
      </c>
      <c r="D84" s="6" t="s">
        <v>93</v>
      </c>
      <c r="E84" s="6">
        <v>30</v>
      </c>
      <c r="F84" s="6">
        <v>50</v>
      </c>
      <c r="G84" s="6">
        <v>50</v>
      </c>
      <c r="H84" s="27">
        <f>(($D$2*E84)+$D$3*F84)/G84*$D$4</f>
        <v>2.8</v>
      </c>
      <c r="I84" s="8"/>
    </row>
    <row r="85" spans="2:9" ht="12" thickBot="1" x14ac:dyDescent="0.6">
      <c r="B85" s="6">
        <v>90</v>
      </c>
      <c r="C85" s="7" t="s">
        <v>4</v>
      </c>
      <c r="D85" s="6" t="s">
        <v>93</v>
      </c>
      <c r="E85" s="6">
        <v>30</v>
      </c>
      <c r="F85" s="6">
        <v>50</v>
      </c>
      <c r="G85" s="6">
        <v>50</v>
      </c>
      <c r="H85" s="27">
        <f>(($D$2*E85)+$D$3*F85)/G85*$D$4</f>
        <v>2.8</v>
      </c>
      <c r="I85" s="8"/>
    </row>
    <row r="86" spans="2:9" ht="12" thickBot="1" x14ac:dyDescent="0.6">
      <c r="B86" s="6">
        <v>6</v>
      </c>
      <c r="C86" s="7" t="s">
        <v>62</v>
      </c>
      <c r="D86" s="6" t="s">
        <v>77</v>
      </c>
      <c r="E86" s="6">
        <v>25</v>
      </c>
      <c r="F86" s="6">
        <v>50</v>
      </c>
      <c r="G86" s="6">
        <v>50</v>
      </c>
      <c r="H86" s="27">
        <f>(($D$2*E86)+$D$3*F86)/G86*$D$4</f>
        <v>2.5</v>
      </c>
      <c r="I86" s="8"/>
    </row>
    <row r="87" spans="2:9" ht="12" thickBot="1" x14ac:dyDescent="0.6">
      <c r="B87" s="6">
        <v>21</v>
      </c>
      <c r="C87" s="7" t="s">
        <v>43</v>
      </c>
      <c r="D87" s="6" t="s">
        <v>78</v>
      </c>
      <c r="E87" s="6">
        <v>25</v>
      </c>
      <c r="F87" s="6">
        <v>50</v>
      </c>
      <c r="G87" s="6">
        <v>50</v>
      </c>
      <c r="H87" s="27">
        <f>(($D$2*E87)+$D$3*F87)/G87*$D$4</f>
        <v>2.5</v>
      </c>
      <c r="I87" s="8"/>
    </row>
    <row r="88" spans="2:9" ht="12" thickBot="1" x14ac:dyDescent="0.6">
      <c r="B88" s="6">
        <v>30</v>
      </c>
      <c r="C88" s="7" t="s">
        <v>36</v>
      </c>
      <c r="D88" s="6" t="s">
        <v>82</v>
      </c>
      <c r="E88" s="6">
        <v>25</v>
      </c>
      <c r="F88" s="6">
        <v>50</v>
      </c>
      <c r="G88" s="6">
        <v>50</v>
      </c>
      <c r="H88" s="27">
        <f>(($D$2*E88)+$D$3*F88)/G88*$D$4</f>
        <v>2.5</v>
      </c>
      <c r="I88" s="8"/>
    </row>
    <row r="89" spans="2:9" ht="12" thickBot="1" x14ac:dyDescent="0.6">
      <c r="B89" s="6">
        <v>32</v>
      </c>
      <c r="C89" s="7" t="s">
        <v>34</v>
      </c>
      <c r="D89" s="6" t="s">
        <v>82</v>
      </c>
      <c r="E89" s="6">
        <v>25</v>
      </c>
      <c r="F89" s="6">
        <v>50</v>
      </c>
      <c r="G89" s="6">
        <v>50</v>
      </c>
      <c r="H89" s="27">
        <f>(($D$2*E89)+$D$3*F89)/G89*$D$4</f>
        <v>2.5</v>
      </c>
      <c r="I89" s="8"/>
    </row>
    <row r="90" spans="2:9" ht="12" thickBot="1" x14ac:dyDescent="0.6">
      <c r="B90" s="6">
        <v>44</v>
      </c>
      <c r="C90" s="7" t="s">
        <v>23</v>
      </c>
      <c r="D90" s="6" t="s">
        <v>82</v>
      </c>
      <c r="E90" s="6">
        <v>25</v>
      </c>
      <c r="F90" s="6">
        <v>50</v>
      </c>
      <c r="G90" s="6">
        <v>50</v>
      </c>
      <c r="H90" s="27">
        <f>(($D$2*E90)+$D$3*F90)/G90*$D$4</f>
        <v>2.5</v>
      </c>
      <c r="I90" s="9"/>
    </row>
    <row r="91" spans="2:9" ht="12" thickBot="1" x14ac:dyDescent="0.6">
      <c r="B91" s="6">
        <v>83</v>
      </c>
      <c r="C91" s="7" t="s">
        <v>110</v>
      </c>
      <c r="D91" s="6" t="s">
        <v>92</v>
      </c>
      <c r="E91" s="6">
        <v>25</v>
      </c>
      <c r="F91" s="6">
        <v>50</v>
      </c>
      <c r="G91" s="6">
        <v>50</v>
      </c>
      <c r="H91" s="27">
        <f>(($D$2*E91)+$D$3*F91)/G91*$D$4</f>
        <v>2.5</v>
      </c>
      <c r="I91" s="9"/>
    </row>
    <row r="92" spans="2:9" ht="12" customHeight="1" thickBot="1" x14ac:dyDescent="0.6">
      <c r="B92" s="6">
        <v>84</v>
      </c>
      <c r="C92" s="7" t="s">
        <v>101</v>
      </c>
      <c r="D92" s="6" t="s">
        <v>92</v>
      </c>
      <c r="E92" s="6">
        <v>25</v>
      </c>
      <c r="F92" s="6">
        <v>50</v>
      </c>
      <c r="G92" s="6">
        <v>50</v>
      </c>
      <c r="H92" s="27">
        <f>(($D$2*E92)+$D$3*F92)/G92*$D$4</f>
        <v>2.5</v>
      </c>
      <c r="I92" s="9"/>
    </row>
    <row r="93" spans="2:9" ht="12" customHeight="1" thickBot="1" x14ac:dyDescent="0.6">
      <c r="B93" s="6">
        <v>41</v>
      </c>
      <c r="C93" s="7" t="s">
        <v>25</v>
      </c>
      <c r="D93" s="6" t="s">
        <v>82</v>
      </c>
      <c r="E93" s="6">
        <v>20</v>
      </c>
      <c r="F93" s="6">
        <v>50</v>
      </c>
      <c r="G93" s="6">
        <v>50</v>
      </c>
      <c r="H93" s="27">
        <f>(($D$2*E93)+$D$3*F93)/G93*$D$4</f>
        <v>2.2000000000000002</v>
      </c>
      <c r="I93" s="9"/>
    </row>
    <row r="94" spans="2:9" ht="12" customHeight="1" thickBot="1" x14ac:dyDescent="0.6">
      <c r="B94" s="6">
        <v>54</v>
      </c>
      <c r="C94" s="8" t="s">
        <v>59</v>
      </c>
      <c r="D94" s="6" t="s">
        <v>84</v>
      </c>
      <c r="E94" s="6">
        <v>20</v>
      </c>
      <c r="F94" s="6">
        <v>50</v>
      </c>
      <c r="G94" s="6">
        <v>50</v>
      </c>
      <c r="H94" s="27">
        <f>(($D$2*E94)+$D$3*F94)/G94*$D$4</f>
        <v>2.2000000000000002</v>
      </c>
      <c r="I94" s="9"/>
    </row>
    <row r="95" spans="2:9" ht="12" customHeight="1" thickBot="1" x14ac:dyDescent="0.6">
      <c r="B95" s="6">
        <v>24</v>
      </c>
      <c r="C95" s="7" t="s">
        <v>40</v>
      </c>
      <c r="D95" s="6" t="s">
        <v>79</v>
      </c>
      <c r="E95" s="6">
        <v>15</v>
      </c>
      <c r="F95" s="6">
        <v>50</v>
      </c>
      <c r="G95" s="6">
        <v>50</v>
      </c>
      <c r="H95" s="27">
        <f>(($D$2*E95)+$D$3*F95)/G95*$D$4</f>
        <v>1.9</v>
      </c>
      <c r="I95" s="9"/>
    </row>
    <row r="96" spans="2:9" ht="12" customHeight="1" thickBot="1" x14ac:dyDescent="0.6">
      <c r="B96" s="6">
        <v>58</v>
      </c>
      <c r="C96" s="7" t="s">
        <v>17</v>
      </c>
      <c r="D96" s="6" t="s">
        <v>91</v>
      </c>
      <c r="E96" s="6">
        <v>15</v>
      </c>
      <c r="F96" s="6">
        <v>50</v>
      </c>
      <c r="G96" s="6">
        <v>50</v>
      </c>
      <c r="H96" s="27">
        <f>(($D$2*E96)+$D$3*F96)/G96*$D$4</f>
        <v>1.9</v>
      </c>
      <c r="I96" s="9"/>
    </row>
    <row r="97" spans="2:9" ht="12" customHeight="1" thickBot="1" x14ac:dyDescent="0.6">
      <c r="B97" s="6">
        <v>2</v>
      </c>
      <c r="C97" s="7" t="s">
        <v>57</v>
      </c>
      <c r="D97" s="6" t="s">
        <v>77</v>
      </c>
      <c r="E97" s="6">
        <v>10</v>
      </c>
      <c r="F97" s="6">
        <v>10</v>
      </c>
      <c r="G97" s="6">
        <v>75</v>
      </c>
      <c r="H97" s="27">
        <f>(($D$2*E97)+$D$3*F97)/G97*$D$4</f>
        <v>0.53333333333333333</v>
      </c>
      <c r="I97" s="9"/>
    </row>
  </sheetData>
  <sheetProtection algorithmName="SHA-512" hashValue="V3tGyhOKGtg0Ll1g/YFm4q8BbqR/XuLTnVgZd5y4dtjoQIC098uhUERqW/lQTbmmY6Y20IW5N4aPZbhTUau3yQ==" saltValue="qF9EaPYhb5/u4mWYb2GsFQ==" spinCount="100000" sheet="1" objects="1" scenarios="1" formatCells="0" formatColumns="0" formatRows="0" selectLockedCells="1" sort="0" autoFilter="0" pivotTables="0"/>
  <autoFilter ref="B7:I97" xr:uid="{21C19886-A66C-4A89-972C-26C05053C45D}">
    <sortState xmlns:xlrd2="http://schemas.microsoft.com/office/spreadsheetml/2017/richdata2" ref="B8:I97">
      <sortCondition descending="1" ref="H7:H97"/>
    </sortState>
  </autoFilter>
  <mergeCells count="4">
    <mergeCell ref="C1:H1"/>
    <mergeCell ref="E2:I2"/>
    <mergeCell ref="E3:I3"/>
    <mergeCell ref="E4:I4"/>
  </mergeCells>
  <conditionalFormatting sqref="E8:H9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:H9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whole" allowBlank="1" showErrorMessage="1" errorTitle="AVISO" error="Sólo se admiten números enteros entre 1 y 5." promptTitle="Aviso" prompt="Valores Admitidos entre 1 y 5_x000a_Recomendado: 2" sqref="D2:D4" xr:uid="{9FD40801-9956-4AD9-8738-53A3C3CD03EA}">
      <formula1>1</formula1>
      <formula2>5</formula2>
    </dataValidation>
  </dataValidations>
  <pageMargins left="0.23" right="0.14000000000000001" top="0.55000000000000004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EA61-7F22-4BE1-9682-204C8ECC37E0}">
  <sheetPr>
    <tabColor rgb="FFCCFF99"/>
  </sheetPr>
  <dimension ref="B2:I62"/>
  <sheetViews>
    <sheetView zoomScale="94" zoomScaleNormal="100" workbookViewId="0">
      <selection activeCell="J12" sqref="J12"/>
    </sheetView>
  </sheetViews>
  <sheetFormatPr baseColWidth="10" defaultColWidth="15.41796875" defaultRowHeight="14.4" x14ac:dyDescent="0.55000000000000004"/>
  <cols>
    <col min="1" max="1" width="3" style="1" customWidth="1"/>
    <col min="2" max="2" width="3.578125" style="2" customWidth="1"/>
    <col min="3" max="3" width="18.26171875" style="1" customWidth="1"/>
    <col min="4" max="4" width="18" style="1" customWidth="1"/>
    <col min="5" max="5" width="18.41796875" style="1" customWidth="1"/>
    <col min="6" max="8" width="20.15625" style="1" customWidth="1"/>
    <col min="9" max="9" width="21.41796875" style="1" customWidth="1"/>
    <col min="10" max="16384" width="15.41796875" style="1"/>
  </cols>
  <sheetData>
    <row r="2" spans="2:9" x14ac:dyDescent="0.55000000000000004">
      <c r="B2" s="36" t="s">
        <v>0</v>
      </c>
      <c r="C2" s="37"/>
      <c r="D2" s="37"/>
      <c r="E2" s="37"/>
      <c r="F2" s="37"/>
      <c r="G2" s="37"/>
      <c r="H2" s="37"/>
      <c r="I2" s="38"/>
    </row>
    <row r="3" spans="2:9" x14ac:dyDescent="0.55000000000000004">
      <c r="B3" s="39"/>
      <c r="C3" s="39"/>
      <c r="D3" s="39"/>
      <c r="E3" s="39"/>
      <c r="F3" s="39"/>
      <c r="G3" s="39"/>
      <c r="H3" s="39"/>
      <c r="I3" s="40"/>
    </row>
    <row r="4" spans="2:9" ht="20.399999999999999" x14ac:dyDescent="0.55000000000000004">
      <c r="B4" s="10"/>
      <c r="C4" s="16">
        <v>45404</v>
      </c>
      <c r="D4" s="16">
        <f t="shared" ref="D4:I4" si="0">C4+1</f>
        <v>45405</v>
      </c>
      <c r="E4" s="16">
        <f t="shared" si="0"/>
        <v>45406</v>
      </c>
      <c r="F4" s="11">
        <f t="shared" si="0"/>
        <v>45407</v>
      </c>
      <c r="G4" s="11">
        <f t="shared" si="0"/>
        <v>45408</v>
      </c>
      <c r="H4" s="11">
        <f t="shared" si="0"/>
        <v>45409</v>
      </c>
      <c r="I4" s="11">
        <f t="shared" si="0"/>
        <v>45410</v>
      </c>
    </row>
    <row r="5" spans="2:9" x14ac:dyDescent="0.55000000000000004">
      <c r="B5" s="12">
        <v>1</v>
      </c>
      <c r="C5" s="17"/>
      <c r="D5" s="17"/>
      <c r="E5" s="17"/>
      <c r="F5" s="13"/>
      <c r="G5" s="13"/>
      <c r="H5" s="13"/>
      <c r="I5" s="14"/>
    </row>
    <row r="6" spans="2:9" x14ac:dyDescent="0.55000000000000004">
      <c r="B6" s="12">
        <v>2</v>
      </c>
      <c r="C6" s="17"/>
      <c r="D6" s="17"/>
      <c r="E6" s="17"/>
      <c r="F6" s="13"/>
      <c r="G6" s="13"/>
      <c r="H6" s="13"/>
      <c r="I6" s="14"/>
    </row>
    <row r="7" spans="2:9" x14ac:dyDescent="0.55000000000000004">
      <c r="B7" s="12">
        <v>3</v>
      </c>
      <c r="C7" s="17"/>
      <c r="D7" s="17"/>
      <c r="E7" s="17"/>
      <c r="F7" s="13"/>
      <c r="G7" s="13"/>
      <c r="H7" s="13"/>
      <c r="I7" s="14"/>
    </row>
    <row r="8" spans="2:9" x14ac:dyDescent="0.55000000000000004">
      <c r="B8" s="12">
        <v>4</v>
      </c>
      <c r="C8" s="17"/>
      <c r="D8" s="17"/>
      <c r="E8" s="17"/>
      <c r="F8" s="13"/>
      <c r="G8" s="13"/>
      <c r="H8" s="13"/>
      <c r="I8" s="14"/>
    </row>
    <row r="9" spans="2:9" ht="14.5" customHeight="1" x14ac:dyDescent="0.55000000000000004">
      <c r="B9" s="12">
        <v>5</v>
      </c>
      <c r="C9" s="17"/>
      <c r="D9" s="18"/>
      <c r="E9" s="17"/>
      <c r="F9" s="13"/>
      <c r="G9" s="13"/>
      <c r="H9" s="13"/>
      <c r="I9" s="14"/>
    </row>
    <row r="10" spans="2:9" ht="14.5" customHeight="1" x14ac:dyDescent="0.55000000000000004">
      <c r="B10" s="12">
        <v>6</v>
      </c>
      <c r="C10" s="17"/>
      <c r="D10" s="18"/>
      <c r="E10" s="17"/>
      <c r="F10" s="13"/>
      <c r="G10" s="13"/>
      <c r="H10" s="13"/>
      <c r="I10" s="14"/>
    </row>
    <row r="11" spans="2:9" ht="14.5" customHeight="1" x14ac:dyDescent="0.55000000000000004">
      <c r="B11" s="12">
        <v>7</v>
      </c>
      <c r="C11" s="17"/>
      <c r="D11" s="18"/>
      <c r="E11" s="17"/>
      <c r="F11" s="13"/>
      <c r="G11" s="13"/>
      <c r="H11" s="13"/>
      <c r="I11" s="14"/>
    </row>
    <row r="12" spans="2:9" ht="14.5" customHeight="1" x14ac:dyDescent="0.55000000000000004">
      <c r="B12" s="12">
        <v>8</v>
      </c>
      <c r="C12" s="17"/>
      <c r="D12" s="18"/>
      <c r="E12" s="17"/>
      <c r="F12" s="13"/>
      <c r="G12" s="13"/>
      <c r="H12" s="13"/>
      <c r="I12" s="14"/>
    </row>
    <row r="14" spans="2:9" ht="20.399999999999999" x14ac:dyDescent="0.55000000000000004">
      <c r="B14" s="3"/>
      <c r="C14" s="4">
        <f>C4+7</f>
        <v>45411</v>
      </c>
      <c r="D14" s="4">
        <f t="shared" ref="D14:I14" si="1">C14+1</f>
        <v>45412</v>
      </c>
      <c r="E14" s="4">
        <f t="shared" si="1"/>
        <v>45413</v>
      </c>
      <c r="F14" s="4">
        <f t="shared" si="1"/>
        <v>45414</v>
      </c>
      <c r="G14" s="4">
        <f t="shared" si="1"/>
        <v>45415</v>
      </c>
      <c r="H14" s="4">
        <f t="shared" si="1"/>
        <v>45416</v>
      </c>
      <c r="I14" s="4">
        <f t="shared" si="1"/>
        <v>45417</v>
      </c>
    </row>
    <row r="15" spans="2:9" ht="14.5" customHeight="1" x14ac:dyDescent="0.55000000000000004">
      <c r="B15" s="5">
        <v>1</v>
      </c>
      <c r="C15" s="13"/>
      <c r="D15" s="13"/>
      <c r="E15" s="13"/>
      <c r="F15" s="13"/>
      <c r="G15" s="13"/>
      <c r="H15" s="13"/>
      <c r="I15" s="14"/>
    </row>
    <row r="16" spans="2:9" x14ac:dyDescent="0.55000000000000004">
      <c r="B16" s="5">
        <v>2</v>
      </c>
      <c r="C16" s="13"/>
      <c r="D16" s="13"/>
      <c r="E16" s="13"/>
      <c r="F16" s="13"/>
      <c r="G16" s="13"/>
      <c r="H16" s="13"/>
      <c r="I16" s="14"/>
    </row>
    <row r="17" spans="2:9" x14ac:dyDescent="0.55000000000000004">
      <c r="B17" s="5">
        <v>3</v>
      </c>
      <c r="C17" s="13"/>
      <c r="D17" s="13"/>
      <c r="E17" s="13"/>
      <c r="F17" s="13"/>
      <c r="G17" s="13"/>
      <c r="H17" s="13"/>
      <c r="I17" s="14"/>
    </row>
    <row r="18" spans="2:9" x14ac:dyDescent="0.55000000000000004">
      <c r="B18" s="5">
        <v>4</v>
      </c>
      <c r="C18" s="13"/>
      <c r="D18" s="13"/>
      <c r="E18" s="13"/>
      <c r="F18" s="13"/>
      <c r="G18" s="13"/>
      <c r="H18" s="13"/>
      <c r="I18" s="14"/>
    </row>
    <row r="19" spans="2:9" ht="14.5" customHeight="1" x14ac:dyDescent="0.55000000000000004">
      <c r="B19" s="5">
        <v>5</v>
      </c>
      <c r="C19" s="13"/>
      <c r="D19" s="15"/>
      <c r="E19" s="13"/>
      <c r="F19" s="13"/>
      <c r="G19" s="13"/>
      <c r="H19" s="13"/>
      <c r="I19" s="14"/>
    </row>
    <row r="20" spans="2:9" ht="14.5" customHeight="1" x14ac:dyDescent="0.55000000000000004">
      <c r="B20" s="5">
        <v>6</v>
      </c>
      <c r="C20" s="13"/>
      <c r="D20" s="15"/>
      <c r="E20" s="13"/>
      <c r="F20" s="13"/>
      <c r="G20" s="13"/>
      <c r="H20" s="13"/>
      <c r="I20" s="14"/>
    </row>
    <row r="21" spans="2:9" ht="14.5" customHeight="1" x14ac:dyDescent="0.55000000000000004">
      <c r="B21" s="5">
        <v>7</v>
      </c>
      <c r="C21" s="13"/>
      <c r="D21" s="15"/>
      <c r="E21" s="13"/>
      <c r="F21" s="13"/>
      <c r="G21" s="13"/>
      <c r="H21" s="13"/>
      <c r="I21" s="14"/>
    </row>
    <row r="22" spans="2:9" ht="14.5" customHeight="1" x14ac:dyDescent="0.55000000000000004">
      <c r="B22" s="5">
        <v>8</v>
      </c>
      <c r="C22" s="13"/>
      <c r="D22" s="15"/>
      <c r="E22" s="13"/>
      <c r="F22" s="13"/>
      <c r="G22" s="13"/>
      <c r="H22" s="13"/>
      <c r="I22" s="14"/>
    </row>
    <row r="24" spans="2:9" ht="20.399999999999999" x14ac:dyDescent="0.55000000000000004">
      <c r="B24" s="3"/>
      <c r="C24" s="4">
        <f>C14+7</f>
        <v>45418</v>
      </c>
      <c r="D24" s="4">
        <f t="shared" ref="D24:I24" si="2">C24+1</f>
        <v>45419</v>
      </c>
      <c r="E24" s="4">
        <f t="shared" si="2"/>
        <v>45420</v>
      </c>
      <c r="F24" s="4">
        <f t="shared" si="2"/>
        <v>45421</v>
      </c>
      <c r="G24" s="4">
        <f t="shared" si="2"/>
        <v>45422</v>
      </c>
      <c r="H24" s="4">
        <f t="shared" si="2"/>
        <v>45423</v>
      </c>
      <c r="I24" s="4">
        <f t="shared" si="2"/>
        <v>45424</v>
      </c>
    </row>
    <row r="25" spans="2:9" ht="14.5" customHeight="1" x14ac:dyDescent="0.55000000000000004">
      <c r="B25" s="5">
        <v>1</v>
      </c>
      <c r="C25" s="13"/>
      <c r="D25" s="13"/>
      <c r="E25" s="13"/>
      <c r="F25" s="13"/>
      <c r="G25" s="13"/>
      <c r="H25" s="13"/>
      <c r="I25" s="14"/>
    </row>
    <row r="26" spans="2:9" x14ac:dyDescent="0.55000000000000004">
      <c r="B26" s="5">
        <v>2</v>
      </c>
      <c r="C26" s="13"/>
      <c r="D26" s="13"/>
      <c r="E26" s="13"/>
      <c r="F26" s="13"/>
      <c r="G26" s="13"/>
      <c r="H26" s="13"/>
      <c r="I26" s="14"/>
    </row>
    <row r="27" spans="2:9" ht="14.5" customHeight="1" x14ac:dyDescent="0.55000000000000004">
      <c r="B27" s="5">
        <v>3</v>
      </c>
      <c r="C27" s="13"/>
      <c r="D27" s="13"/>
      <c r="E27" s="13"/>
      <c r="F27" s="13"/>
      <c r="G27" s="13"/>
      <c r="H27" s="13"/>
      <c r="I27" s="14"/>
    </row>
    <row r="28" spans="2:9" x14ac:dyDescent="0.55000000000000004">
      <c r="B28" s="5">
        <v>4</v>
      </c>
      <c r="C28" s="13"/>
      <c r="D28" s="13"/>
      <c r="E28" s="13"/>
      <c r="F28" s="13"/>
      <c r="G28" s="13"/>
      <c r="H28" s="13"/>
      <c r="I28" s="14"/>
    </row>
    <row r="29" spans="2:9" ht="14.5" customHeight="1" x14ac:dyDescent="0.55000000000000004">
      <c r="B29" s="5">
        <v>5</v>
      </c>
      <c r="C29" s="13"/>
      <c r="D29" s="15"/>
      <c r="E29" s="13"/>
      <c r="F29" s="13"/>
      <c r="G29" s="13"/>
      <c r="H29" s="13"/>
      <c r="I29" s="14"/>
    </row>
    <row r="30" spans="2:9" ht="14.5" customHeight="1" x14ac:dyDescent="0.55000000000000004">
      <c r="B30" s="5">
        <v>6</v>
      </c>
      <c r="C30" s="13"/>
      <c r="D30" s="15"/>
      <c r="E30" s="13"/>
      <c r="F30" s="13"/>
      <c r="G30" s="13"/>
      <c r="H30" s="13"/>
      <c r="I30" s="14"/>
    </row>
    <row r="31" spans="2:9" ht="14.5" customHeight="1" x14ac:dyDescent="0.55000000000000004">
      <c r="B31" s="5">
        <v>7</v>
      </c>
      <c r="C31" s="13"/>
      <c r="D31" s="15"/>
      <c r="E31" s="13"/>
      <c r="F31" s="13"/>
      <c r="G31" s="13"/>
      <c r="H31" s="13"/>
      <c r="I31" s="14"/>
    </row>
    <row r="32" spans="2:9" ht="14.5" customHeight="1" x14ac:dyDescent="0.55000000000000004">
      <c r="B32" s="5">
        <v>8</v>
      </c>
      <c r="C32" s="13"/>
      <c r="D32" s="15"/>
      <c r="E32" s="13"/>
      <c r="F32" s="13"/>
      <c r="G32" s="13"/>
      <c r="H32" s="13"/>
      <c r="I32" s="14"/>
    </row>
    <row r="34" spans="2:9" ht="20.399999999999999" x14ac:dyDescent="0.55000000000000004">
      <c r="B34" s="3"/>
      <c r="C34" s="4">
        <f>C24+7</f>
        <v>45425</v>
      </c>
      <c r="D34" s="4">
        <f t="shared" ref="D34:I34" si="3">C34+1</f>
        <v>45426</v>
      </c>
      <c r="E34" s="4">
        <f t="shared" si="3"/>
        <v>45427</v>
      </c>
      <c r="F34" s="4">
        <f t="shared" si="3"/>
        <v>45428</v>
      </c>
      <c r="G34" s="4">
        <f t="shared" si="3"/>
        <v>45429</v>
      </c>
      <c r="H34" s="4">
        <f t="shared" si="3"/>
        <v>45430</v>
      </c>
      <c r="I34" s="4">
        <f t="shared" si="3"/>
        <v>45431</v>
      </c>
    </row>
    <row r="35" spans="2:9" ht="14.5" customHeight="1" x14ac:dyDescent="0.55000000000000004">
      <c r="B35" s="5">
        <v>1</v>
      </c>
      <c r="C35" s="13"/>
      <c r="D35" s="13"/>
      <c r="E35" s="13"/>
      <c r="F35" s="13"/>
      <c r="G35" s="13"/>
      <c r="H35" s="13"/>
      <c r="I35" s="14"/>
    </row>
    <row r="36" spans="2:9" x14ac:dyDescent="0.55000000000000004">
      <c r="B36" s="5">
        <v>2</v>
      </c>
      <c r="C36" s="13"/>
      <c r="D36" s="13"/>
      <c r="E36" s="13"/>
      <c r="F36" s="13"/>
      <c r="G36" s="13"/>
      <c r="H36" s="13"/>
      <c r="I36" s="14"/>
    </row>
    <row r="37" spans="2:9" ht="14.5" customHeight="1" x14ac:dyDescent="0.55000000000000004">
      <c r="B37" s="5">
        <v>3</v>
      </c>
      <c r="C37" s="13"/>
      <c r="D37" s="13"/>
      <c r="E37" s="13"/>
      <c r="F37" s="13"/>
      <c r="G37" s="13"/>
      <c r="H37" s="13"/>
      <c r="I37" s="14"/>
    </row>
    <row r="38" spans="2:9" x14ac:dyDescent="0.55000000000000004">
      <c r="B38" s="5">
        <v>4</v>
      </c>
      <c r="C38" s="13"/>
      <c r="D38" s="13"/>
      <c r="E38" s="13"/>
      <c r="F38" s="13"/>
      <c r="G38" s="13"/>
      <c r="H38" s="13"/>
      <c r="I38" s="14"/>
    </row>
    <row r="39" spans="2:9" ht="14.5" customHeight="1" x14ac:dyDescent="0.55000000000000004">
      <c r="B39" s="5">
        <v>5</v>
      </c>
      <c r="C39" s="13"/>
      <c r="D39" s="15"/>
      <c r="E39" s="13"/>
      <c r="F39" s="13"/>
      <c r="G39" s="13"/>
      <c r="H39" s="13"/>
      <c r="I39" s="14"/>
    </row>
    <row r="40" spans="2:9" ht="14.5" customHeight="1" x14ac:dyDescent="0.55000000000000004">
      <c r="B40" s="5">
        <v>6</v>
      </c>
      <c r="C40" s="13"/>
      <c r="D40" s="15"/>
      <c r="E40" s="13"/>
      <c r="F40" s="13"/>
      <c r="G40" s="13"/>
      <c r="H40" s="13"/>
      <c r="I40" s="14"/>
    </row>
    <row r="41" spans="2:9" ht="14.5" customHeight="1" x14ac:dyDescent="0.55000000000000004">
      <c r="B41" s="5">
        <v>7</v>
      </c>
      <c r="C41" s="13"/>
      <c r="D41" s="15"/>
      <c r="E41" s="13"/>
      <c r="F41" s="13"/>
      <c r="G41" s="13"/>
      <c r="H41" s="13"/>
      <c r="I41" s="14"/>
    </row>
    <row r="42" spans="2:9" ht="14.5" customHeight="1" x14ac:dyDescent="0.55000000000000004">
      <c r="B42" s="5">
        <v>8</v>
      </c>
      <c r="C42" s="13"/>
      <c r="D42" s="15"/>
      <c r="E42" s="13"/>
      <c r="F42" s="13"/>
      <c r="G42" s="13"/>
      <c r="H42" s="13"/>
      <c r="I42" s="14"/>
    </row>
    <row r="44" spans="2:9" ht="20.399999999999999" x14ac:dyDescent="0.55000000000000004">
      <c r="B44" s="3"/>
      <c r="C44" s="4">
        <f>C34+7</f>
        <v>45432</v>
      </c>
      <c r="D44" s="4">
        <f t="shared" ref="D44:I44" si="4">C44+1</f>
        <v>45433</v>
      </c>
      <c r="E44" s="4">
        <f t="shared" si="4"/>
        <v>45434</v>
      </c>
      <c r="F44" s="4">
        <f t="shared" si="4"/>
        <v>45435</v>
      </c>
      <c r="G44" s="4">
        <f t="shared" si="4"/>
        <v>45436</v>
      </c>
      <c r="H44" s="4">
        <f t="shared" si="4"/>
        <v>45437</v>
      </c>
      <c r="I44" s="4">
        <f t="shared" si="4"/>
        <v>45438</v>
      </c>
    </row>
    <row r="45" spans="2:9" ht="14.5" customHeight="1" x14ac:dyDescent="0.55000000000000004">
      <c r="B45" s="5">
        <v>1</v>
      </c>
      <c r="C45" s="13"/>
      <c r="D45" s="13"/>
      <c r="E45" s="13"/>
      <c r="F45" s="13"/>
      <c r="G45" s="13"/>
      <c r="H45" s="13"/>
      <c r="I45" s="14"/>
    </row>
    <row r="46" spans="2:9" x14ac:dyDescent="0.55000000000000004">
      <c r="B46" s="5">
        <v>2</v>
      </c>
      <c r="C46" s="13"/>
      <c r="D46" s="13"/>
      <c r="E46" s="13"/>
      <c r="F46" s="13"/>
      <c r="G46" s="13"/>
      <c r="H46" s="13"/>
      <c r="I46" s="14"/>
    </row>
    <row r="47" spans="2:9" ht="14.5" customHeight="1" x14ac:dyDescent="0.55000000000000004">
      <c r="B47" s="5">
        <v>3</v>
      </c>
      <c r="C47" s="13"/>
      <c r="D47" s="13"/>
      <c r="E47" s="13"/>
      <c r="F47" s="13"/>
      <c r="G47" s="13"/>
      <c r="H47" s="13"/>
      <c r="I47" s="14"/>
    </row>
    <row r="48" spans="2:9" x14ac:dyDescent="0.55000000000000004">
      <c r="B48" s="5">
        <v>4</v>
      </c>
      <c r="C48" s="13"/>
      <c r="D48" s="13"/>
      <c r="E48" s="13"/>
      <c r="F48" s="13"/>
      <c r="G48" s="13"/>
      <c r="H48" s="13"/>
      <c r="I48" s="14"/>
    </row>
    <row r="49" spans="2:9" ht="14.5" customHeight="1" x14ac:dyDescent="0.55000000000000004">
      <c r="B49" s="5">
        <v>5</v>
      </c>
      <c r="C49" s="13"/>
      <c r="D49" s="15"/>
      <c r="E49" s="13"/>
      <c r="F49" s="13"/>
      <c r="G49" s="13"/>
      <c r="H49" s="13"/>
      <c r="I49" s="14"/>
    </row>
    <row r="50" spans="2:9" ht="14.5" customHeight="1" x14ac:dyDescent="0.55000000000000004">
      <c r="B50" s="5">
        <v>6</v>
      </c>
      <c r="C50" s="13"/>
      <c r="D50" s="15"/>
      <c r="E50" s="13"/>
      <c r="F50" s="13"/>
      <c r="G50" s="13"/>
      <c r="H50" s="13"/>
      <c r="I50" s="14"/>
    </row>
    <row r="51" spans="2:9" ht="14.5" customHeight="1" x14ac:dyDescent="0.55000000000000004">
      <c r="B51" s="5">
        <v>7</v>
      </c>
      <c r="C51" s="13"/>
      <c r="D51" s="15"/>
      <c r="E51" s="13"/>
      <c r="F51" s="13"/>
      <c r="G51" s="13"/>
      <c r="H51" s="13"/>
      <c r="I51" s="14"/>
    </row>
    <row r="52" spans="2:9" ht="14.5" customHeight="1" x14ac:dyDescent="0.55000000000000004">
      <c r="B52" s="5">
        <v>8</v>
      </c>
      <c r="C52" s="13"/>
      <c r="D52" s="15"/>
      <c r="E52" s="13"/>
      <c r="F52" s="13"/>
      <c r="G52" s="13"/>
      <c r="H52" s="13"/>
      <c r="I52" s="14"/>
    </row>
    <row r="54" spans="2:9" ht="20.399999999999999" x14ac:dyDescent="0.55000000000000004">
      <c r="B54" s="3"/>
      <c r="C54" s="4">
        <f>C44+7</f>
        <v>45439</v>
      </c>
      <c r="D54" s="4">
        <f t="shared" ref="D54:I54" si="5">C54+1</f>
        <v>45440</v>
      </c>
      <c r="E54" s="4">
        <f t="shared" si="5"/>
        <v>45441</v>
      </c>
      <c r="F54" s="4">
        <f t="shared" si="5"/>
        <v>45442</v>
      </c>
      <c r="G54" s="4">
        <f t="shared" si="5"/>
        <v>45443</v>
      </c>
      <c r="H54" s="4">
        <f t="shared" si="5"/>
        <v>45444</v>
      </c>
      <c r="I54" s="4">
        <f t="shared" si="5"/>
        <v>45445</v>
      </c>
    </row>
    <row r="55" spans="2:9" ht="14.5" customHeight="1" x14ac:dyDescent="0.55000000000000004">
      <c r="B55" s="5">
        <v>1</v>
      </c>
      <c r="C55" s="13"/>
      <c r="D55" s="13"/>
      <c r="E55" s="13"/>
      <c r="F55" s="13"/>
      <c r="G55" s="13"/>
      <c r="H55" s="32" t="s">
        <v>120</v>
      </c>
      <c r="I55" s="31" t="s">
        <v>61</v>
      </c>
    </row>
    <row r="56" spans="2:9" ht="14.5" customHeight="1" x14ac:dyDescent="0.55000000000000004">
      <c r="B56" s="5">
        <v>2</v>
      </c>
      <c r="C56" s="13"/>
      <c r="D56" s="13"/>
      <c r="E56" s="13"/>
      <c r="F56" s="13"/>
      <c r="G56" s="13"/>
      <c r="H56" s="32"/>
      <c r="I56" s="31"/>
    </row>
    <row r="57" spans="2:9" ht="14.5" customHeight="1" x14ac:dyDescent="0.55000000000000004">
      <c r="B57" s="5">
        <v>3</v>
      </c>
      <c r="C57" s="13"/>
      <c r="D57" s="13"/>
      <c r="E57" s="13"/>
      <c r="F57" s="13"/>
      <c r="G57" s="13"/>
      <c r="H57" s="32"/>
      <c r="I57" s="31"/>
    </row>
    <row r="58" spans="2:9" ht="14.5" customHeight="1" x14ac:dyDescent="0.55000000000000004">
      <c r="B58" s="5">
        <v>4</v>
      </c>
      <c r="C58" s="13"/>
      <c r="D58" s="13"/>
      <c r="E58" s="13"/>
      <c r="F58" s="13"/>
      <c r="G58" s="13"/>
      <c r="H58" s="32"/>
      <c r="I58" s="31"/>
    </row>
    <row r="59" spans="2:9" ht="14.5" customHeight="1" x14ac:dyDescent="0.55000000000000004">
      <c r="B59" s="5">
        <v>5</v>
      </c>
      <c r="C59" s="13"/>
      <c r="D59" s="15"/>
      <c r="E59" s="13"/>
      <c r="F59" s="13"/>
      <c r="G59" s="13"/>
      <c r="H59" s="33" t="s">
        <v>60</v>
      </c>
      <c r="I59" s="31"/>
    </row>
    <row r="60" spans="2:9" ht="14.5" customHeight="1" x14ac:dyDescent="0.55000000000000004">
      <c r="B60" s="5">
        <v>6</v>
      </c>
      <c r="C60" s="13"/>
      <c r="D60" s="15"/>
      <c r="E60" s="13"/>
      <c r="F60" s="13"/>
      <c r="G60" s="13"/>
      <c r="H60" s="34"/>
      <c r="I60" s="31"/>
    </row>
    <row r="61" spans="2:9" ht="14.5" customHeight="1" x14ac:dyDescent="0.55000000000000004">
      <c r="B61" s="5">
        <v>7</v>
      </c>
      <c r="C61" s="13"/>
      <c r="D61" s="15"/>
      <c r="E61" s="13"/>
      <c r="F61" s="13"/>
      <c r="G61" s="13"/>
      <c r="H61" s="34"/>
      <c r="I61" s="31"/>
    </row>
    <row r="62" spans="2:9" ht="14.5" customHeight="1" x14ac:dyDescent="0.55000000000000004">
      <c r="B62" s="5">
        <v>8</v>
      </c>
      <c r="C62" s="13"/>
      <c r="D62" s="15"/>
      <c r="E62" s="13"/>
      <c r="F62" s="13"/>
      <c r="G62" s="13"/>
      <c r="H62" s="35"/>
      <c r="I62" s="31"/>
    </row>
  </sheetData>
  <mergeCells count="5">
    <mergeCell ref="I55:I62"/>
    <mergeCell ref="H55:H58"/>
    <mergeCell ref="H59:H62"/>
    <mergeCell ref="B2:I2"/>
    <mergeCell ref="B3:I3"/>
  </mergeCells>
  <pageMargins left="0.35" right="0.18" top="0.23" bottom="0.3" header="0.2755905511811023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Programación</vt:lpstr>
      <vt:lpstr>Planificación Avanzado</vt:lpstr>
      <vt:lpstr>'Planificación Avanzado'!Área_de_impresión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Morón Cabrera</dc:creator>
  <cp:keywords/>
  <dc:description/>
  <cp:lastModifiedBy>Manuel Morón Cabrera</cp:lastModifiedBy>
  <cp:revision/>
  <cp:lastPrinted>2024-04-24T19:19:09Z</cp:lastPrinted>
  <dcterms:created xsi:type="dcterms:W3CDTF">2020-04-01T09:02:28Z</dcterms:created>
  <dcterms:modified xsi:type="dcterms:W3CDTF">2024-04-26T11:09:36Z</dcterms:modified>
  <cp:category/>
  <cp:contentStatus/>
</cp:coreProperties>
</file>